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0" windowWidth="27555" windowHeight="12975" tabRatio="337" activeTab="0"/>
  </bookViews>
  <sheets>
    <sheet name="薦升簡訓練試算表(含填表說明)" sheetId="1" r:id="rId1"/>
    <sheet name="薦升簡訓練遴選評分標準表" sheetId="2" r:id="rId2"/>
  </sheets>
  <definedNames>
    <definedName name="Judge">'薦升簡訓練試算表(含填表說明)'!$N$95</definedName>
    <definedName name="_xlnm.Print_Titles" localSheetId="0">'薦升簡訓練試算表(含填表說明)'!$2:$5</definedName>
    <definedName name="考試與學歷">#REF!</definedName>
    <definedName name="特殊功績事項">#REF!</definedName>
    <definedName name="減俸、降級、休職_直接輸入分數">'薦升簡訓練試算表(含填表說明)'!$AN$94:$AN$96</definedName>
    <definedName name="減俸降級休職" localSheetId="0">試算表+'薦升簡訓練試算表(含填表說明)'!$AN$93:$AN$96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Meeting</author>
  </authors>
  <commentList>
    <comment ref="AG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W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AF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4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5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6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7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8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9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0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1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2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3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4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5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6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7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8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19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0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1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2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3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4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5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6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7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8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6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7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8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299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0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1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2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3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4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AF305" authorId="1">
      <text>
        <r>
          <rPr>
            <sz val="9"/>
            <rFont val="新細明體"/>
            <family val="1"/>
          </rPr>
          <t>減俸</t>
        </r>
        <r>
          <rPr>
            <b/>
            <sz val="9"/>
            <color indexed="10"/>
            <rFont val="新細明體"/>
            <family val="1"/>
          </rPr>
          <t>4</t>
        </r>
        <r>
          <rPr>
            <sz val="9"/>
            <rFont val="新細明體"/>
            <family val="1"/>
          </rPr>
          <t>分
降級</t>
        </r>
        <r>
          <rPr>
            <b/>
            <sz val="9"/>
            <color indexed="10"/>
            <rFont val="新細明體"/>
            <family val="1"/>
          </rPr>
          <t>4.4</t>
        </r>
        <r>
          <rPr>
            <sz val="9"/>
            <rFont val="新細明體"/>
            <family val="1"/>
          </rPr>
          <t>分
休職</t>
        </r>
        <r>
          <rPr>
            <b/>
            <sz val="9"/>
            <color indexed="10"/>
            <rFont val="新細明體"/>
            <family val="1"/>
          </rPr>
          <t>4.8</t>
        </r>
        <r>
          <rPr>
            <sz val="9"/>
            <rFont val="新細明體"/>
            <family val="1"/>
          </rPr>
          <t>分</t>
        </r>
      </text>
    </comment>
    <comment ref="W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4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5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6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7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8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9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0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1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2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3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4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5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6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7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8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19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0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1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2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3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4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5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6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7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8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6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7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8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299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0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1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2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3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4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W305" authorId="1">
      <text>
        <r>
          <rPr>
            <sz val="9"/>
            <rFont val="新細明體"/>
            <family val="1"/>
          </rPr>
          <t>3年甲等</t>
        </r>
        <r>
          <rPr>
            <b/>
            <sz val="9"/>
            <color indexed="10"/>
            <rFont val="新細明體"/>
            <family val="1"/>
          </rPr>
          <t>15</t>
        </r>
        <r>
          <rPr>
            <sz val="9"/>
            <rFont val="新細明體"/>
            <family val="1"/>
          </rPr>
          <t>分
2年甲等、1年乙等</t>
        </r>
        <r>
          <rPr>
            <b/>
            <sz val="9"/>
            <color indexed="10"/>
            <rFont val="新細明體"/>
            <family val="1"/>
          </rPr>
          <t>12</t>
        </r>
        <r>
          <rPr>
            <sz val="9"/>
            <rFont val="新細明體"/>
            <family val="1"/>
          </rPr>
          <t>分</t>
        </r>
      </text>
    </comment>
    <comment ref="AG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4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5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6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7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8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9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0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1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2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3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4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5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6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7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8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19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0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1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2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3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4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5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6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7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8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6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7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8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299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0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1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2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3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4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G305" authorId="0">
      <text>
        <r>
          <rPr>
            <sz val="10"/>
            <rFont val="新細明體"/>
            <family val="1"/>
          </rPr>
          <t>曾獲專案考績一次記二大功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曾獲選為模範公務人員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曾獲選公務人員傑出貢獻獎表揚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</commentList>
</comments>
</file>

<file path=xl/sharedStrings.xml><?xml version="1.0" encoding="utf-8"?>
<sst xmlns="http://schemas.openxmlformats.org/spreadsheetml/2006/main" count="162" uniqueCount="83">
  <si>
    <t xml:space="preserve"> </t>
  </si>
  <si>
    <t>排序</t>
  </si>
  <si>
    <t>姓名</t>
  </si>
  <si>
    <t>小計</t>
  </si>
  <si>
    <t>大過
次數</t>
  </si>
  <si>
    <t>申誡次數</t>
  </si>
  <si>
    <t>記過次數</t>
  </si>
  <si>
    <t>特殊功績事項</t>
  </si>
  <si>
    <t>懲戒處分扣分事項</t>
  </si>
  <si>
    <t>記功/記過</t>
  </si>
  <si>
    <t>一次記大功/大過</t>
  </si>
  <si>
    <t>年</t>
  </si>
  <si>
    <t>月</t>
  </si>
  <si>
    <t>記功次數</t>
  </si>
  <si>
    <t>大功次數</t>
  </si>
  <si>
    <t>總分</t>
  </si>
  <si>
    <t>薦任公務人員晉升簡任官等訓練遴選評分試算表</t>
  </si>
  <si>
    <r>
      <t>職務年資</t>
    </r>
    <r>
      <rPr>
        <b/>
        <sz val="12"/>
        <rFont val="Times New Roman"/>
        <family val="1"/>
      </rPr>
      <t>(35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</si>
  <si>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日</t>
  </si>
  <si>
    <t>當月28日</t>
  </si>
  <si>
    <t>當月29日</t>
  </si>
  <si>
    <t>當月30日</t>
  </si>
  <si>
    <t>當月31日</t>
  </si>
  <si>
    <r>
      <t>獎懲</t>
    </r>
    <r>
      <rPr>
        <b/>
        <sz val="12"/>
        <rFont val="Times New Roman"/>
        <family val="1"/>
      </rPr>
      <t>(15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</si>
  <si>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嘉獎次數</t>
  </si>
  <si>
    <t>申誡次數</t>
  </si>
  <si>
    <t>備註</t>
  </si>
  <si>
    <t>減俸、降級、休職
(直接輸入分數)</t>
  </si>
  <si>
    <r>
      <t xml:space="preserve">考績
</t>
    </r>
    <r>
      <rPr>
        <b/>
        <sz val="12"/>
        <rFont val="Times New Roman"/>
        <family val="1"/>
      </rPr>
      <t>(15</t>
    </r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>)</t>
    </r>
  </si>
  <si>
    <t>綜合考評
(10分)</t>
  </si>
  <si>
    <t>(直接輸入分數)</t>
  </si>
  <si>
    <t>(直接輸入分數)</t>
  </si>
  <si>
    <t>薦任公務人員晉升簡任官等訓練遴選評分標準表</t>
  </si>
  <si>
    <t>項目</t>
  </si>
  <si>
    <t>評比項目</t>
  </si>
  <si>
    <t>說明</t>
  </si>
  <si>
    <t>跨列簡任官等職務年資每滿一年</t>
  </si>
  <si>
    <t>薦任第九職等主管、副主管職務年資每滿一年</t>
  </si>
  <si>
    <t>薦任第九職等非主管職務年資每滿一年</t>
  </si>
  <si>
    <t>考   績</t>
  </si>
  <si>
    <t>3年甲等</t>
  </si>
  <si>
    <t>2年甲等、1年乙等</t>
  </si>
  <si>
    <t>獎   懲</t>
  </si>
  <si>
    <t>嘉獎(申誡)一次</t>
  </si>
  <si>
    <t>±0.2</t>
  </si>
  <si>
    <t>記功(過)一次</t>
  </si>
  <si>
    <t>±0.6</t>
  </si>
  <si>
    <t xml:space="preserve">一次記大功(過) </t>
  </si>
  <si>
    <t>±1.8</t>
  </si>
  <si>
    <t>申誡</t>
  </si>
  <si>
    <t>記過</t>
  </si>
  <si>
    <t>減俸</t>
  </si>
  <si>
    <t>降級</t>
  </si>
  <si>
    <t>休職</t>
  </si>
  <si>
    <t>曾獲專案考績一次記二大功</t>
  </si>
  <si>
    <t>曾獲選為模範公務人員</t>
  </si>
  <si>
    <t>曾獲選公務人員傑出貢獻獎表揚</t>
  </si>
  <si>
    <t>由服務機關、學校首長就符合參訓資格條件者之服務情形、專長才能、發展潛能、領導統御、外語能力等因素作綜合考評</t>
  </si>
  <si>
    <t>職務年資</t>
  </si>
  <si>
    <t>本項最高分數</t>
  </si>
  <si>
    <t>評分標準</t>
  </si>
  <si>
    <t>綜合考評</t>
  </si>
  <si>
    <t>一、以最近三年任合格實授薦任第九職等職
    務之年資為限。
二、跨列簡任官等職務、薦任第九職等主管
    、副主管職務及薦任第九職等非主管職
    務之年資分別計算。未滿一年者，依其
    任職月數占全年比例計算，未滿一個月
    者，依其任職日數占該月日數比例計算
    。各項分數加總後計算至小數點第二位
    ，小數點第三位採四捨五入方式計算。
三、屬性特殊之主管機關，得在落實訓用合
    一之原則下，依公務人員陞遷法所定之
    陞遷序列表，並參酌本職務年資評分標
    準，另行訂定評分標準，報經保訓會核
    備後據以實施。</t>
  </si>
  <si>
    <t>考績之計算，係以任合格實授薦任第九職等
職務之最近三年年終考績為限。</t>
  </si>
  <si>
    <t>一、平時考核及懲戒處分以最近三年任合格
    實授薦任第九職等職務期間已核定發布
    者或懲戒處分議決者為限。
二、曾獲專案考績一次記二大功以任合格實
    授薦任第九職等職務期間已核定發布者
    為限;曾獲選為模範公務人員及公務人
    員傑出貢獻獎表揚以任合格實授薦任第
    八職等至第九職等職務期間獲選者為限
    。
三、同一事蹟以計分最高者計算。
四、按上列標準增減分數，其結果產生負分
    時，應倒扣其總分。</t>
  </si>
  <si>
    <t>一、本項評分低於三分或為十分者，應由服
    務機關、學校首長加註具體事實說明。
二、各主管機關得視實務需要訂定評分原則
    ，並由服務機關、學校首長參酌該評分
    原則先行評核後，併同前項積分計算總
    分，提報甄審委員會或臨時性之審查委
    員會審核，排定受訓序列，列冊由首長
    核定。</t>
  </si>
  <si>
    <t>懲戒處分</t>
  </si>
  <si>
    <t xml:space="preserve">附註：
一、各服務機關、學校及各主管機關遴選受訓人員時，應依職務年資、考績、獎懲及綜合
    考評等項所定標準加以評定，積分高者優先遴選受訓，積分相同時，其遴選之優先順
    序如下：
（一） 以職務年資積分較高者為優先。
（二） 前款之職務年資積分相同時，以考績積分較高者為優先。
（三） 前款之考績積分相同時，以獎懲積分較高者為優先。
（四） 前款之獎懲積分相同時，由各服務機關、學校及各主管機關甄審委員會或臨時性
       審查委員會依決議排定之。
二、各服務機關、學校及各主管機關辦理本訓練之遴選時，應由承辦單位詳實審查各項原
    始證件，依本表規定予以評分，並經甄審委員會審核後，按積分高低排定受訓序列，
    造冊由機關、學校首長核定後，函送各主管機關彙整。
三、各服務機關、學校及各主管機關辦理本訓練之遴選或審核時，應嚴守相關規定，並負
    實際審核之責，不得有徇私舞弊及遺漏錯誤情事。如未確實審核致受訓人員於訓練合
    格派任簡任官等送審未能符合規定時，依薦任公務人員晉升簡任官等訓練辦法第九條
    第一項及第二十條第四項規定辦理，並由保訓會函請主管機關陳報處理情形。 </t>
  </si>
  <si>
    <t>嘉獎/申誡</t>
  </si>
  <si>
    <r>
      <t>(</t>
    </r>
    <r>
      <rPr>
        <sz val="14"/>
        <rFont val="新細明體"/>
        <family val="1"/>
      </rPr>
      <t>四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「綜合考評」項：請直接輸入分數。</t>
    </r>
    <r>
      <rPr>
        <sz val="14"/>
        <rFont val="Times New Roman"/>
        <family val="1"/>
      </rPr>
      <t xml:space="preserve">  </t>
    </r>
  </si>
  <si>
    <r>
      <t>(</t>
    </r>
    <r>
      <rPr>
        <sz val="14"/>
        <rFont val="新細明體"/>
        <family val="1"/>
      </rPr>
      <t>三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「獎懲」項：</t>
    </r>
  </si>
  <si>
    <r>
      <t>(</t>
    </r>
    <r>
      <rPr>
        <sz val="14"/>
        <rFont val="新細明體"/>
        <family val="1"/>
      </rPr>
      <t>一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「職務年資」項：請分別輸入「跨列簡任官等職務年資」、「薦任第九職等主管、副主管職務年資」及「薦任第九職等非主管職務年資」之年數、月數及日數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請依當月
</t>
    </r>
    <r>
      <rPr>
        <sz val="14"/>
        <rFont val="Times New Roman"/>
        <family val="1"/>
      </rPr>
      <t xml:space="preserve">        </t>
    </r>
    <r>
      <rPr>
        <sz val="14"/>
        <rFont val="新細明體"/>
        <family val="1"/>
      </rPr>
      <t>總日數選填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</si>
  <si>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r>
      <t xml:space="preserve">      1.</t>
    </r>
    <r>
      <rPr>
        <sz val="14"/>
        <rFont val="細明體"/>
        <family val="3"/>
      </rPr>
      <t>嘉獎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申誡、記功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記過、一次記大功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大過：請輸入次數。</t>
    </r>
  </si>
  <si>
    <r>
      <t xml:space="preserve">      2.</t>
    </r>
    <r>
      <rPr>
        <sz val="14"/>
        <rFont val="細明體"/>
        <family val="3"/>
      </rPr>
      <t>懲戒處分扣分事項：「申誡」、「記過」請輸入次數，「減俸」、「降級」、「休職」請直接輸入分數。</t>
    </r>
  </si>
  <si>
    <r>
      <t xml:space="preserve">      3.</t>
    </r>
    <r>
      <rPr>
        <sz val="14"/>
        <rFont val="新細明體"/>
        <family val="1"/>
      </rPr>
      <t>特殊功績事項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曾獲專案考績一次記二大功、曾獲選為模範公務人員、曾獲選公務人員傑出貢獻獎表揚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：請直接輸入分數。</t>
    </r>
  </si>
  <si>
    <t xml:space="preserve">機關、單位、職稱
（必要欄位）
</t>
  </si>
  <si>
    <t>年資天數計算</t>
  </si>
  <si>
    <t>薦任第九職等主管、副主管
職務年資</t>
  </si>
  <si>
    <t>薦任第九職等非主管
職務年資</t>
  </si>
  <si>
    <t>跨列簡任官等
職務年資</t>
  </si>
  <si>
    <t>一、欄位填寫說明</t>
  </si>
  <si>
    <t>二、資料量上限為300筆，列印時務必先執行【預覽列印】，選取列印頁數，以免印出多餘空白頁。</t>
  </si>
  <si>
    <r>
      <t>(</t>
    </r>
    <r>
      <rPr>
        <sz val="14"/>
        <rFont val="新細明體"/>
        <family val="1"/>
      </rPr>
      <t>二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「考績」項：請依符合受訓資格人員之年終考績情形，直接輸入分數。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</si>
</sst>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0_);[Red]\(0.00\)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2"/>
      <name val="Times New Roman"/>
      <family val="1"/>
    </font>
    <font>
      <b/>
      <sz val="9"/>
      <color indexed="10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4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9" fontId="4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shrinkToFit="1"/>
    </xf>
    <xf numFmtId="180" fontId="4" fillId="0" borderId="12" xfId="0" applyNumberFormat="1" applyFont="1" applyFill="1" applyBorder="1" applyAlignment="1">
      <alignment shrinkToFit="1"/>
    </xf>
    <xf numFmtId="176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6" fontId="0" fillId="0" borderId="0" xfId="0" applyNumberFormat="1" applyFont="1" applyFill="1" applyAlignment="1" applyProtection="1">
      <alignment/>
      <protection hidden="1"/>
    </xf>
    <xf numFmtId="178" fontId="0" fillId="0" borderId="10" xfId="0" applyNumberFormat="1" applyFont="1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 wrapText="1"/>
    </xf>
    <xf numFmtId="178" fontId="4" fillId="0" borderId="20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15" fillId="0" borderId="24" xfId="0" applyNumberFormat="1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78" fontId="4" fillId="0" borderId="29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7" fontId="5" fillId="0" borderId="24" xfId="0" applyNumberFormat="1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78" fontId="4" fillId="0" borderId="12" xfId="0" applyNumberFormat="1" applyFont="1" applyFill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9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F40" sqref="AF40"/>
    </sheetView>
  </sheetViews>
  <sheetFormatPr defaultColWidth="8.875" defaultRowHeight="16.5"/>
  <cols>
    <col min="1" max="1" width="4.50390625" style="20" customWidth="1"/>
    <col min="2" max="2" width="9.00390625" style="3" customWidth="1"/>
    <col min="3" max="3" width="11.75390625" style="3" customWidth="1"/>
    <col min="4" max="21" width="4.125" style="3" customWidth="1"/>
    <col min="22" max="22" width="6.50390625" style="3" customWidth="1"/>
    <col min="23" max="23" width="6.875" style="3" customWidth="1"/>
    <col min="24" max="31" width="4.125" style="3" customWidth="1"/>
    <col min="32" max="32" width="7.125" style="3" customWidth="1"/>
    <col min="33" max="33" width="6.875" style="3" customWidth="1"/>
    <col min="34" max="34" width="6.50390625" style="3" customWidth="1"/>
    <col min="35" max="35" width="9.375" style="3" customWidth="1"/>
    <col min="36" max="36" width="5.625" style="3" customWidth="1"/>
    <col min="37" max="37" width="8.50390625" style="3" hidden="1" customWidth="1"/>
    <col min="38" max="38" width="13.25390625" style="13" customWidth="1"/>
    <col min="39" max="40" width="8.875" style="5" customWidth="1"/>
    <col min="41" max="16384" width="8.875" style="5" customWidth="1"/>
  </cols>
  <sheetData>
    <row r="1" spans="1:38" s="4" customFormat="1" ht="29.2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29.25" customHeight="1">
      <c r="A2" s="52" t="s">
        <v>1</v>
      </c>
      <c r="B2" s="52" t="s">
        <v>2</v>
      </c>
      <c r="C2" s="49" t="s">
        <v>75</v>
      </c>
      <c r="D2" s="61" t="s">
        <v>17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71" t="s">
        <v>28</v>
      </c>
      <c r="X2" s="55" t="s">
        <v>23</v>
      </c>
      <c r="Y2" s="56"/>
      <c r="Z2" s="56"/>
      <c r="AA2" s="56"/>
      <c r="AB2" s="56"/>
      <c r="AC2" s="56"/>
      <c r="AD2" s="56"/>
      <c r="AE2" s="56"/>
      <c r="AF2" s="56"/>
      <c r="AG2" s="56"/>
      <c r="AH2" s="57"/>
      <c r="AI2" s="73" t="s">
        <v>29</v>
      </c>
      <c r="AJ2" s="67" t="s">
        <v>15</v>
      </c>
      <c r="AK2" s="79" t="s">
        <v>76</v>
      </c>
      <c r="AL2" s="64" t="s">
        <v>26</v>
      </c>
    </row>
    <row r="3" spans="1:38" s="6" customFormat="1" ht="30.75" customHeight="1">
      <c r="A3" s="53"/>
      <c r="B3" s="53"/>
      <c r="C3" s="50"/>
      <c r="D3" s="38" t="s">
        <v>79</v>
      </c>
      <c r="E3" s="39"/>
      <c r="F3" s="39"/>
      <c r="G3" s="39"/>
      <c r="H3" s="39"/>
      <c r="I3" s="40"/>
      <c r="J3" s="38" t="s">
        <v>77</v>
      </c>
      <c r="K3" s="39"/>
      <c r="L3" s="39"/>
      <c r="M3" s="39"/>
      <c r="N3" s="39"/>
      <c r="O3" s="40"/>
      <c r="P3" s="38" t="s">
        <v>78</v>
      </c>
      <c r="Q3" s="39"/>
      <c r="R3" s="39"/>
      <c r="S3" s="39"/>
      <c r="T3" s="39"/>
      <c r="U3" s="46"/>
      <c r="V3" s="43" t="s">
        <v>3</v>
      </c>
      <c r="W3" s="72"/>
      <c r="X3" s="38" t="s">
        <v>68</v>
      </c>
      <c r="Y3" s="46"/>
      <c r="Z3" s="38" t="s">
        <v>9</v>
      </c>
      <c r="AA3" s="46"/>
      <c r="AB3" s="38" t="s">
        <v>10</v>
      </c>
      <c r="AC3" s="46"/>
      <c r="AD3" s="38" t="s">
        <v>8</v>
      </c>
      <c r="AE3" s="39"/>
      <c r="AF3" s="46"/>
      <c r="AG3" s="49" t="s">
        <v>7</v>
      </c>
      <c r="AH3" s="43" t="s">
        <v>3</v>
      </c>
      <c r="AI3" s="74"/>
      <c r="AJ3" s="68"/>
      <c r="AK3" s="80"/>
      <c r="AL3" s="65"/>
    </row>
    <row r="4" spans="1:38" s="6" customFormat="1" ht="16.5" customHeight="1">
      <c r="A4" s="53"/>
      <c r="B4" s="53"/>
      <c r="C4" s="50"/>
      <c r="D4" s="41" t="s">
        <v>11</v>
      </c>
      <c r="E4" s="52" t="s">
        <v>12</v>
      </c>
      <c r="F4" s="58" t="s">
        <v>18</v>
      </c>
      <c r="G4" s="59"/>
      <c r="H4" s="59"/>
      <c r="I4" s="60"/>
      <c r="J4" s="41" t="s">
        <v>11</v>
      </c>
      <c r="K4" s="52" t="s">
        <v>12</v>
      </c>
      <c r="L4" s="58" t="s">
        <v>18</v>
      </c>
      <c r="M4" s="59"/>
      <c r="N4" s="59"/>
      <c r="O4" s="60"/>
      <c r="P4" s="41" t="s">
        <v>11</v>
      </c>
      <c r="Q4" s="52" t="s">
        <v>12</v>
      </c>
      <c r="R4" s="58" t="s">
        <v>18</v>
      </c>
      <c r="S4" s="59"/>
      <c r="T4" s="59"/>
      <c r="U4" s="60"/>
      <c r="V4" s="44"/>
      <c r="W4" s="72"/>
      <c r="X4" s="47"/>
      <c r="Y4" s="48"/>
      <c r="Z4" s="47"/>
      <c r="AA4" s="48"/>
      <c r="AB4" s="47"/>
      <c r="AC4" s="48"/>
      <c r="AD4" s="47"/>
      <c r="AE4" s="76"/>
      <c r="AF4" s="48"/>
      <c r="AG4" s="77"/>
      <c r="AH4" s="44"/>
      <c r="AI4" s="74"/>
      <c r="AJ4" s="68"/>
      <c r="AK4" s="80"/>
      <c r="AL4" s="65"/>
    </row>
    <row r="5" spans="1:38" s="6" customFormat="1" ht="69" customHeight="1">
      <c r="A5" s="54"/>
      <c r="B5" s="54"/>
      <c r="C5" s="51"/>
      <c r="D5" s="42"/>
      <c r="E5" s="54"/>
      <c r="F5" s="7" t="s">
        <v>19</v>
      </c>
      <c r="G5" s="7" t="s">
        <v>20</v>
      </c>
      <c r="H5" s="7" t="s">
        <v>21</v>
      </c>
      <c r="I5" s="7" t="s">
        <v>22</v>
      </c>
      <c r="J5" s="42"/>
      <c r="K5" s="54"/>
      <c r="L5" s="7" t="s">
        <v>19</v>
      </c>
      <c r="M5" s="7" t="s">
        <v>20</v>
      </c>
      <c r="N5" s="7" t="s">
        <v>21</v>
      </c>
      <c r="O5" s="7" t="s">
        <v>22</v>
      </c>
      <c r="P5" s="42"/>
      <c r="Q5" s="54"/>
      <c r="R5" s="7" t="s">
        <v>19</v>
      </c>
      <c r="S5" s="7" t="s">
        <v>20</v>
      </c>
      <c r="T5" s="7" t="s">
        <v>21</v>
      </c>
      <c r="U5" s="7" t="s">
        <v>22</v>
      </c>
      <c r="V5" s="45"/>
      <c r="W5" s="8" t="s">
        <v>30</v>
      </c>
      <c r="X5" s="7" t="s">
        <v>24</v>
      </c>
      <c r="Y5" s="7" t="s">
        <v>25</v>
      </c>
      <c r="Z5" s="7" t="s">
        <v>13</v>
      </c>
      <c r="AA5" s="7" t="s">
        <v>6</v>
      </c>
      <c r="AB5" s="7" t="s">
        <v>14</v>
      </c>
      <c r="AC5" s="7" t="s">
        <v>4</v>
      </c>
      <c r="AD5" s="7" t="s">
        <v>5</v>
      </c>
      <c r="AE5" s="7" t="s">
        <v>6</v>
      </c>
      <c r="AF5" s="9" t="s">
        <v>27</v>
      </c>
      <c r="AG5" s="8" t="s">
        <v>30</v>
      </c>
      <c r="AH5" s="45"/>
      <c r="AI5" s="37" t="s">
        <v>31</v>
      </c>
      <c r="AJ5" s="69"/>
      <c r="AK5" s="81"/>
      <c r="AL5" s="66"/>
    </row>
    <row r="6" spans="1:39" ht="30.75" customHeight="1">
      <c r="A6" s="19">
        <v>1</v>
      </c>
      <c r="B6" s="35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>
        <f>MIN(35,(D6*12+E6*12/12+F6*12/12/28+G6*12/12/29+H6*12/12/30+I6*12/12/31+J6*10+K6*10/12+L6*10/12/28+M6*10/12/29+N6*10/12/30+O6*10/12/31+P6*7+Q6*7/12+R6*7/12/28+S6*7/12/29+T6*7/12/30+U6*7/12/31))</f>
        <v>0</v>
      </c>
      <c r="W6" s="1"/>
      <c r="X6" s="1"/>
      <c r="Y6" s="1"/>
      <c r="Z6" s="1"/>
      <c r="AA6" s="1"/>
      <c r="AB6" s="1"/>
      <c r="AC6" s="1"/>
      <c r="AD6" s="1"/>
      <c r="AE6" s="1"/>
      <c r="AF6" s="36"/>
      <c r="AG6" s="1"/>
      <c r="AH6" s="10">
        <f>MIN(15,(X6*0.2-Y6*0.2+Z6*0.6-AA6*0.6+AB6*1.8-AC6*1.8-AD6*1.2-AE6*3.6-AF6+AG6))</f>
        <v>0</v>
      </c>
      <c r="AI6" s="102"/>
      <c r="AJ6" s="102">
        <f>V6+W6+AH6+AI6</f>
        <v>0</v>
      </c>
      <c r="AK6" s="1">
        <f>(D6+J6+P6)*365+(E6+K6+Q6)*30+SUM(F6:I6)+SUM(L6:O6)+SUM(R6:U6)</f>
        <v>0</v>
      </c>
      <c r="AL6" s="18" t="str">
        <f>IF(AK6&gt;=1096,"採計年資超過3年","年資採近3年")</f>
        <v>年資採近3年</v>
      </c>
      <c r="AM6" s="12"/>
    </row>
    <row r="7" spans="1:39" ht="30.75" customHeight="1">
      <c r="A7" s="19">
        <v>2</v>
      </c>
      <c r="B7" s="35" t="s">
        <v>0</v>
      </c>
      <c r="C7" s="3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>
        <f aca="true" t="shared" si="0" ref="V7:V70">MIN(35,(D7*12+E7*12/12+F7*12/12/28+G7*12/12/29+H7*12/12/30+I7*12/12/31+J7*10+K7*10/12+L7*10/12/28+M7*10/12/29+N7*10/12/30+O7*10/12/31+P7*7+Q7*7/12+R7*7/12/28+S7*7/12/29+T7*7/12/30+U7*7/12/31))</f>
        <v>0</v>
      </c>
      <c r="W7" s="1"/>
      <c r="X7" s="1"/>
      <c r="Y7" s="1"/>
      <c r="Z7" s="1"/>
      <c r="AA7" s="1"/>
      <c r="AB7" s="1"/>
      <c r="AC7" s="1"/>
      <c r="AD7" s="1"/>
      <c r="AE7" s="1"/>
      <c r="AF7" s="36"/>
      <c r="AG7" s="1"/>
      <c r="AH7" s="10">
        <f aca="true" t="shared" si="1" ref="AH7:AH22">MIN(15,(X7*0.2-Y7*0.2+Z7*0.6-AA7*0.6+AB7*1.8-AC7*1.8-AD7*1.2-AE7*3.6-AF7+AG7))</f>
        <v>0</v>
      </c>
      <c r="AI7" s="102"/>
      <c r="AJ7" s="102">
        <f aca="true" t="shared" si="2" ref="AJ7:AJ70">V7+W7+AH7+AI7</f>
        <v>0</v>
      </c>
      <c r="AK7" s="11"/>
      <c r="AL7" s="18" t="str">
        <f aca="true" t="shared" si="3" ref="AL7:AL22">IF(AK7&gt;=1096,"採計年資超過3年","年資採近3年")</f>
        <v>年資採近3年</v>
      </c>
      <c r="AM7" s="12"/>
    </row>
    <row r="8" spans="1:40" ht="30.75" customHeight="1">
      <c r="A8" s="19">
        <v>3</v>
      </c>
      <c r="B8" s="35" t="s">
        <v>0</v>
      </c>
      <c r="C8" s="3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>
        <f t="shared" si="0"/>
        <v>0</v>
      </c>
      <c r="W8" s="1"/>
      <c r="X8" s="1"/>
      <c r="Y8" s="1"/>
      <c r="Z8" s="1"/>
      <c r="AA8" s="1"/>
      <c r="AB8" s="1"/>
      <c r="AC8" s="1"/>
      <c r="AD8" s="1"/>
      <c r="AE8" s="1"/>
      <c r="AF8" s="36"/>
      <c r="AG8" s="1"/>
      <c r="AH8" s="10">
        <f t="shared" si="1"/>
        <v>0</v>
      </c>
      <c r="AI8" s="102"/>
      <c r="AJ8" s="102">
        <f t="shared" si="2"/>
        <v>0</v>
      </c>
      <c r="AK8" s="11"/>
      <c r="AL8" s="18" t="str">
        <f t="shared" si="3"/>
        <v>年資採近3年</v>
      </c>
      <c r="AM8" s="14"/>
      <c r="AN8" s="15"/>
    </row>
    <row r="9" spans="1:40" ht="30.75" customHeight="1">
      <c r="A9" s="19">
        <v>4</v>
      </c>
      <c r="B9" s="35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>
        <f t="shared" si="0"/>
        <v>0</v>
      </c>
      <c r="W9" s="1"/>
      <c r="X9" s="1"/>
      <c r="Y9" s="1"/>
      <c r="Z9" s="1"/>
      <c r="AA9" s="1"/>
      <c r="AB9" s="1"/>
      <c r="AC9" s="1"/>
      <c r="AD9" s="1"/>
      <c r="AE9" s="1"/>
      <c r="AF9" s="36"/>
      <c r="AG9" s="1"/>
      <c r="AH9" s="10">
        <f t="shared" si="1"/>
        <v>0</v>
      </c>
      <c r="AI9" s="102"/>
      <c r="AJ9" s="102">
        <f t="shared" si="2"/>
        <v>0</v>
      </c>
      <c r="AK9" s="11"/>
      <c r="AL9" s="18" t="str">
        <f t="shared" si="3"/>
        <v>年資採近3年</v>
      </c>
      <c r="AM9" s="14"/>
      <c r="AN9" s="16"/>
    </row>
    <row r="10" spans="1:40" ht="30.75" customHeight="1">
      <c r="A10" s="19">
        <v>5</v>
      </c>
      <c r="B10" s="35"/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>
        <f t="shared" si="0"/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36"/>
      <c r="AG10" s="1"/>
      <c r="AH10" s="10">
        <f t="shared" si="1"/>
        <v>0</v>
      </c>
      <c r="AI10" s="102"/>
      <c r="AJ10" s="102">
        <f t="shared" si="2"/>
        <v>0</v>
      </c>
      <c r="AK10" s="11"/>
      <c r="AL10" s="18" t="str">
        <f t="shared" si="3"/>
        <v>年資採近3年</v>
      </c>
      <c r="AM10" s="17"/>
      <c r="AN10" s="16"/>
    </row>
    <row r="11" spans="1:40" ht="30.75" customHeight="1">
      <c r="A11" s="19">
        <v>6</v>
      </c>
      <c r="B11" s="35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>
        <f t="shared" si="0"/>
        <v>0</v>
      </c>
      <c r="W11" s="1"/>
      <c r="X11" s="1"/>
      <c r="Y11" s="1"/>
      <c r="Z11" s="1"/>
      <c r="AA11" s="1"/>
      <c r="AB11" s="1"/>
      <c r="AC11" s="1"/>
      <c r="AD11" s="1"/>
      <c r="AE11" s="1"/>
      <c r="AF11" s="36"/>
      <c r="AG11" s="1"/>
      <c r="AH11" s="10">
        <f t="shared" si="1"/>
        <v>0</v>
      </c>
      <c r="AI11" s="102"/>
      <c r="AJ11" s="102">
        <f t="shared" si="2"/>
        <v>0</v>
      </c>
      <c r="AK11" s="11"/>
      <c r="AL11" s="18" t="str">
        <f t="shared" si="3"/>
        <v>年資採近3年</v>
      </c>
      <c r="AM11" s="16"/>
      <c r="AN11" s="16"/>
    </row>
    <row r="12" spans="1:38" ht="30.75" customHeight="1">
      <c r="A12" s="19">
        <v>7</v>
      </c>
      <c r="B12" s="35"/>
      <c r="C12" s="3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>
        <f t="shared" si="0"/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36"/>
      <c r="AG12" s="1"/>
      <c r="AH12" s="10">
        <f t="shared" si="1"/>
        <v>0</v>
      </c>
      <c r="AI12" s="102"/>
      <c r="AJ12" s="102">
        <f t="shared" si="2"/>
        <v>0</v>
      </c>
      <c r="AK12" s="11"/>
      <c r="AL12" s="18" t="str">
        <f t="shared" si="3"/>
        <v>年資採近3年</v>
      </c>
    </row>
    <row r="13" spans="1:38" ht="30.75" customHeight="1">
      <c r="A13" s="19">
        <v>8</v>
      </c>
      <c r="B13" s="35"/>
      <c r="C13" s="3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>
        <f t="shared" si="0"/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36"/>
      <c r="AG13" s="1"/>
      <c r="AH13" s="10">
        <f t="shared" si="1"/>
        <v>0</v>
      </c>
      <c r="AI13" s="102"/>
      <c r="AJ13" s="102">
        <f t="shared" si="2"/>
        <v>0</v>
      </c>
      <c r="AK13" s="11"/>
      <c r="AL13" s="18" t="str">
        <f t="shared" si="3"/>
        <v>年資採近3年</v>
      </c>
    </row>
    <row r="14" spans="1:38" ht="30.75" customHeight="1">
      <c r="A14" s="19">
        <v>9</v>
      </c>
      <c r="B14" s="35"/>
      <c r="C14" s="3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>
        <f t="shared" si="0"/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36"/>
      <c r="AG14" s="1"/>
      <c r="AH14" s="10">
        <f t="shared" si="1"/>
        <v>0</v>
      </c>
      <c r="AI14" s="102"/>
      <c r="AJ14" s="102">
        <f t="shared" si="2"/>
        <v>0</v>
      </c>
      <c r="AK14" s="11"/>
      <c r="AL14" s="18" t="str">
        <f t="shared" si="3"/>
        <v>年資採近3年</v>
      </c>
    </row>
    <row r="15" spans="1:40" ht="30.75" customHeight="1">
      <c r="A15" s="19">
        <v>10</v>
      </c>
      <c r="B15" s="35" t="s">
        <v>0</v>
      </c>
      <c r="C15" s="3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>
        <f t="shared" si="0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36"/>
      <c r="AG15" s="1"/>
      <c r="AH15" s="10">
        <f t="shared" si="1"/>
        <v>0</v>
      </c>
      <c r="AI15" s="102"/>
      <c r="AJ15" s="102">
        <f t="shared" si="2"/>
        <v>0</v>
      </c>
      <c r="AK15" s="11"/>
      <c r="AL15" s="18" t="str">
        <f t="shared" si="3"/>
        <v>年資採近3年</v>
      </c>
      <c r="AM15" s="14"/>
      <c r="AN15" s="15"/>
    </row>
    <row r="16" spans="1:40" ht="30.75" customHeight="1">
      <c r="A16" s="19">
        <v>11</v>
      </c>
      <c r="B16" s="35"/>
      <c r="C16" s="3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>
        <f t="shared" si="0"/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36"/>
      <c r="AG16" s="1"/>
      <c r="AH16" s="10">
        <f t="shared" si="1"/>
        <v>0</v>
      </c>
      <c r="AI16" s="102"/>
      <c r="AJ16" s="102">
        <f t="shared" si="2"/>
        <v>0</v>
      </c>
      <c r="AK16" s="11"/>
      <c r="AL16" s="18" t="str">
        <f t="shared" si="3"/>
        <v>年資採近3年</v>
      </c>
      <c r="AM16" s="14"/>
      <c r="AN16" s="16"/>
    </row>
    <row r="17" spans="1:40" ht="30.75" customHeight="1">
      <c r="A17" s="19">
        <v>12</v>
      </c>
      <c r="B17" s="35"/>
      <c r="C17" s="3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>
        <f t="shared" si="0"/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36"/>
      <c r="AG17" s="1"/>
      <c r="AH17" s="10">
        <f t="shared" si="1"/>
        <v>0</v>
      </c>
      <c r="AI17" s="102"/>
      <c r="AJ17" s="102">
        <f t="shared" si="2"/>
        <v>0</v>
      </c>
      <c r="AK17" s="11"/>
      <c r="AL17" s="18" t="str">
        <f t="shared" si="3"/>
        <v>年資採近3年</v>
      </c>
      <c r="AM17" s="17"/>
      <c r="AN17" s="16"/>
    </row>
    <row r="18" spans="1:40" ht="30.75" customHeight="1">
      <c r="A18" s="19">
        <v>13</v>
      </c>
      <c r="B18" s="35"/>
      <c r="C18" s="3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>
        <f t="shared" si="0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36"/>
      <c r="AG18" s="1"/>
      <c r="AH18" s="10">
        <f t="shared" si="1"/>
        <v>0</v>
      </c>
      <c r="AI18" s="102"/>
      <c r="AJ18" s="102">
        <f t="shared" si="2"/>
        <v>0</v>
      </c>
      <c r="AK18" s="11"/>
      <c r="AL18" s="18" t="str">
        <f t="shared" si="3"/>
        <v>年資採近3年</v>
      </c>
      <c r="AM18" s="16"/>
      <c r="AN18" s="16"/>
    </row>
    <row r="19" spans="1:38" ht="30.75" customHeight="1">
      <c r="A19" s="19">
        <v>14</v>
      </c>
      <c r="B19" s="35"/>
      <c r="C19" s="3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>
        <f t="shared" si="0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36"/>
      <c r="AG19" s="1"/>
      <c r="AH19" s="10">
        <f t="shared" si="1"/>
        <v>0</v>
      </c>
      <c r="AI19" s="102"/>
      <c r="AJ19" s="102">
        <f t="shared" si="2"/>
        <v>0</v>
      </c>
      <c r="AK19" s="11"/>
      <c r="AL19" s="18" t="str">
        <f t="shared" si="3"/>
        <v>年資採近3年</v>
      </c>
    </row>
    <row r="20" spans="1:38" ht="30.75" customHeight="1">
      <c r="A20" s="19">
        <v>15</v>
      </c>
      <c r="B20" s="35"/>
      <c r="C20" s="3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>
        <f t="shared" si="0"/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36"/>
      <c r="AG20" s="1"/>
      <c r="AH20" s="10">
        <f t="shared" si="1"/>
        <v>0</v>
      </c>
      <c r="AI20" s="102"/>
      <c r="AJ20" s="102">
        <f t="shared" si="2"/>
        <v>0</v>
      </c>
      <c r="AK20" s="11"/>
      <c r="AL20" s="18" t="str">
        <f t="shared" si="3"/>
        <v>年資採近3年</v>
      </c>
    </row>
    <row r="21" spans="1:38" ht="30.75" customHeight="1">
      <c r="A21" s="19">
        <v>16</v>
      </c>
      <c r="B21" s="35"/>
      <c r="C21" s="3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>
        <f t="shared" si="0"/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36"/>
      <c r="AG21" s="1"/>
      <c r="AH21" s="10">
        <f t="shared" si="1"/>
        <v>0</v>
      </c>
      <c r="AI21" s="102"/>
      <c r="AJ21" s="102">
        <f t="shared" si="2"/>
        <v>0</v>
      </c>
      <c r="AK21" s="11"/>
      <c r="AL21" s="18" t="str">
        <f t="shared" si="3"/>
        <v>年資採近3年</v>
      </c>
    </row>
    <row r="22" spans="1:40" ht="30.75" customHeight="1">
      <c r="A22" s="19">
        <v>17</v>
      </c>
      <c r="B22" s="35" t="s">
        <v>0</v>
      </c>
      <c r="C22" s="3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>
        <f t="shared" si="0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36"/>
      <c r="AG22" s="1"/>
      <c r="AH22" s="10">
        <f t="shared" si="1"/>
        <v>0</v>
      </c>
      <c r="AI22" s="102"/>
      <c r="AJ22" s="102">
        <f t="shared" si="2"/>
        <v>0</v>
      </c>
      <c r="AK22" s="11"/>
      <c r="AL22" s="18" t="str">
        <f t="shared" si="3"/>
        <v>年資採近3年</v>
      </c>
      <c r="AM22" s="14"/>
      <c r="AN22" s="15"/>
    </row>
    <row r="23" spans="1:39" ht="30.75" customHeight="1">
      <c r="A23" s="19">
        <v>18</v>
      </c>
      <c r="B23" s="35" t="s">
        <v>0</v>
      </c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>
        <f t="shared" si="0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36"/>
      <c r="AG23" s="1"/>
      <c r="AH23" s="10">
        <f aca="true" t="shared" si="4" ref="AH23:AH38">MIN(15,(X23*0.2-Y23*0.2+Z23*0.6-AA23*0.6+AB23*1.8-AC23*1.8-AD23*1.2-AE23*3.6-AF23+AG23))</f>
        <v>0</v>
      </c>
      <c r="AI23" s="102"/>
      <c r="AJ23" s="102">
        <f t="shared" si="2"/>
        <v>0</v>
      </c>
      <c r="AK23" s="11"/>
      <c r="AL23" s="18" t="str">
        <f aca="true" t="shared" si="5" ref="AL23:AL38">IF(AK23&gt;=1096,"採計年資超過3年","年資採近3年")</f>
        <v>年資採近3年</v>
      </c>
      <c r="AM23" s="12"/>
    </row>
    <row r="24" spans="1:40" ht="30.75" customHeight="1">
      <c r="A24" s="19">
        <v>19</v>
      </c>
      <c r="B24" s="35" t="s">
        <v>0</v>
      </c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f t="shared" si="0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36"/>
      <c r="AG24" s="1"/>
      <c r="AH24" s="10">
        <f t="shared" si="4"/>
        <v>0</v>
      </c>
      <c r="AI24" s="102"/>
      <c r="AJ24" s="102">
        <f t="shared" si="2"/>
        <v>0</v>
      </c>
      <c r="AK24" s="11"/>
      <c r="AL24" s="18" t="str">
        <f t="shared" si="5"/>
        <v>年資採近3年</v>
      </c>
      <c r="AM24" s="14"/>
      <c r="AN24" s="15"/>
    </row>
    <row r="25" spans="1:40" ht="30.75" customHeight="1">
      <c r="A25" s="19">
        <v>20</v>
      </c>
      <c r="B25" s="35"/>
      <c r="C25" s="3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>
        <f t="shared" si="0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36"/>
      <c r="AG25" s="1"/>
      <c r="AH25" s="10">
        <f t="shared" si="4"/>
        <v>0</v>
      </c>
      <c r="AI25" s="102"/>
      <c r="AJ25" s="102">
        <f t="shared" si="2"/>
        <v>0</v>
      </c>
      <c r="AK25" s="11"/>
      <c r="AL25" s="18" t="str">
        <f t="shared" si="5"/>
        <v>年資採近3年</v>
      </c>
      <c r="AM25" s="14"/>
      <c r="AN25" s="16"/>
    </row>
    <row r="26" spans="1:40" ht="30.75" customHeight="1">
      <c r="A26" s="19">
        <v>21</v>
      </c>
      <c r="B26" s="35"/>
      <c r="C26" s="3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>
        <f t="shared" si="0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36"/>
      <c r="AG26" s="1"/>
      <c r="AH26" s="10">
        <f t="shared" si="4"/>
        <v>0</v>
      </c>
      <c r="AI26" s="102"/>
      <c r="AJ26" s="102">
        <f t="shared" si="2"/>
        <v>0</v>
      </c>
      <c r="AK26" s="11"/>
      <c r="AL26" s="18" t="str">
        <f t="shared" si="5"/>
        <v>年資採近3年</v>
      </c>
      <c r="AM26" s="17"/>
      <c r="AN26" s="16"/>
    </row>
    <row r="27" spans="1:40" ht="30.75" customHeight="1">
      <c r="A27" s="19">
        <v>22</v>
      </c>
      <c r="B27" s="35"/>
      <c r="C27" s="3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>
        <f t="shared" si="0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36"/>
      <c r="AG27" s="1"/>
      <c r="AH27" s="10">
        <f t="shared" si="4"/>
        <v>0</v>
      </c>
      <c r="AI27" s="102"/>
      <c r="AJ27" s="102">
        <f t="shared" si="2"/>
        <v>0</v>
      </c>
      <c r="AK27" s="11"/>
      <c r="AL27" s="18" t="str">
        <f t="shared" si="5"/>
        <v>年資採近3年</v>
      </c>
      <c r="AM27" s="16"/>
      <c r="AN27" s="16"/>
    </row>
    <row r="28" spans="1:38" ht="30.75" customHeight="1">
      <c r="A28" s="19">
        <v>23</v>
      </c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>
        <f t="shared" si="0"/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36"/>
      <c r="AG28" s="1"/>
      <c r="AH28" s="10">
        <f t="shared" si="4"/>
        <v>0</v>
      </c>
      <c r="AI28" s="102"/>
      <c r="AJ28" s="102">
        <f t="shared" si="2"/>
        <v>0</v>
      </c>
      <c r="AK28" s="11"/>
      <c r="AL28" s="18" t="str">
        <f t="shared" si="5"/>
        <v>年資採近3年</v>
      </c>
    </row>
    <row r="29" spans="1:38" ht="30.75" customHeight="1">
      <c r="A29" s="19">
        <v>24</v>
      </c>
      <c r="B29" s="35"/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>
        <f t="shared" si="0"/>
        <v>0</v>
      </c>
      <c r="W29" s="1"/>
      <c r="X29" s="1"/>
      <c r="Y29" s="1"/>
      <c r="Z29" s="1"/>
      <c r="AA29" s="1"/>
      <c r="AB29" s="1"/>
      <c r="AC29" s="1"/>
      <c r="AD29" s="1"/>
      <c r="AE29" s="1"/>
      <c r="AF29" s="36"/>
      <c r="AG29" s="1"/>
      <c r="AH29" s="10">
        <f t="shared" si="4"/>
        <v>0</v>
      </c>
      <c r="AI29" s="102"/>
      <c r="AJ29" s="102">
        <f t="shared" si="2"/>
        <v>0</v>
      </c>
      <c r="AK29" s="11"/>
      <c r="AL29" s="18" t="str">
        <f t="shared" si="5"/>
        <v>年資採近3年</v>
      </c>
    </row>
    <row r="30" spans="1:38" ht="30.75" customHeight="1">
      <c r="A30" s="19">
        <v>25</v>
      </c>
      <c r="B30" s="35"/>
      <c r="C30" s="3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>
        <f t="shared" si="0"/>
        <v>0</v>
      </c>
      <c r="W30" s="1"/>
      <c r="X30" s="1"/>
      <c r="Y30" s="1"/>
      <c r="Z30" s="1"/>
      <c r="AA30" s="1"/>
      <c r="AB30" s="1"/>
      <c r="AC30" s="1"/>
      <c r="AD30" s="1"/>
      <c r="AE30" s="1"/>
      <c r="AF30" s="36"/>
      <c r="AG30" s="1"/>
      <c r="AH30" s="10">
        <f t="shared" si="4"/>
        <v>0</v>
      </c>
      <c r="AI30" s="102"/>
      <c r="AJ30" s="102">
        <f t="shared" si="2"/>
        <v>0</v>
      </c>
      <c r="AK30" s="11"/>
      <c r="AL30" s="18" t="str">
        <f t="shared" si="5"/>
        <v>年資採近3年</v>
      </c>
    </row>
    <row r="31" spans="1:40" ht="30.75" customHeight="1">
      <c r="A31" s="19">
        <v>26</v>
      </c>
      <c r="B31" s="35" t="s">
        <v>0</v>
      </c>
      <c r="C31" s="3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>
        <f t="shared" si="0"/>
        <v>0</v>
      </c>
      <c r="W31" s="1"/>
      <c r="X31" s="1"/>
      <c r="Y31" s="1"/>
      <c r="Z31" s="1"/>
      <c r="AA31" s="1"/>
      <c r="AB31" s="1"/>
      <c r="AC31" s="1"/>
      <c r="AD31" s="1"/>
      <c r="AE31" s="1"/>
      <c r="AF31" s="36"/>
      <c r="AG31" s="1"/>
      <c r="AH31" s="10">
        <f t="shared" si="4"/>
        <v>0</v>
      </c>
      <c r="AI31" s="102"/>
      <c r="AJ31" s="102">
        <f t="shared" si="2"/>
        <v>0</v>
      </c>
      <c r="AK31" s="11"/>
      <c r="AL31" s="18" t="str">
        <f t="shared" si="5"/>
        <v>年資採近3年</v>
      </c>
      <c r="AM31" s="14"/>
      <c r="AN31" s="15"/>
    </row>
    <row r="32" spans="1:40" ht="30.75" customHeight="1">
      <c r="A32" s="19">
        <v>27</v>
      </c>
      <c r="B32" s="35"/>
      <c r="C32" s="3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>
        <f t="shared" si="0"/>
        <v>0</v>
      </c>
      <c r="W32" s="1"/>
      <c r="X32" s="1"/>
      <c r="Y32" s="1"/>
      <c r="Z32" s="1"/>
      <c r="AA32" s="1"/>
      <c r="AB32" s="1"/>
      <c r="AC32" s="1"/>
      <c r="AD32" s="1"/>
      <c r="AE32" s="1"/>
      <c r="AF32" s="36"/>
      <c r="AG32" s="1"/>
      <c r="AH32" s="10">
        <f t="shared" si="4"/>
        <v>0</v>
      </c>
      <c r="AI32" s="102"/>
      <c r="AJ32" s="102">
        <f t="shared" si="2"/>
        <v>0</v>
      </c>
      <c r="AK32" s="11"/>
      <c r="AL32" s="18" t="str">
        <f t="shared" si="5"/>
        <v>年資採近3年</v>
      </c>
      <c r="AM32" s="14"/>
      <c r="AN32" s="16"/>
    </row>
    <row r="33" spans="1:40" ht="30.75" customHeight="1">
      <c r="A33" s="19">
        <v>28</v>
      </c>
      <c r="B33" s="35"/>
      <c r="C33" s="3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>
        <f t="shared" si="0"/>
        <v>0</v>
      </c>
      <c r="W33" s="1"/>
      <c r="X33" s="1"/>
      <c r="Y33" s="1"/>
      <c r="Z33" s="1"/>
      <c r="AA33" s="1"/>
      <c r="AB33" s="1"/>
      <c r="AC33" s="1"/>
      <c r="AD33" s="1"/>
      <c r="AE33" s="1"/>
      <c r="AF33" s="36"/>
      <c r="AG33" s="1"/>
      <c r="AH33" s="10">
        <f t="shared" si="4"/>
        <v>0</v>
      </c>
      <c r="AI33" s="102"/>
      <c r="AJ33" s="102">
        <f t="shared" si="2"/>
        <v>0</v>
      </c>
      <c r="AK33" s="11"/>
      <c r="AL33" s="18" t="str">
        <f t="shared" si="5"/>
        <v>年資採近3年</v>
      </c>
      <c r="AM33" s="17"/>
      <c r="AN33" s="16"/>
    </row>
    <row r="34" spans="1:40" ht="30.75" customHeight="1">
      <c r="A34" s="19">
        <v>29</v>
      </c>
      <c r="B34" s="35"/>
      <c r="C34" s="3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>
        <f t="shared" si="0"/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36"/>
      <c r="AG34" s="1"/>
      <c r="AH34" s="10">
        <f t="shared" si="4"/>
        <v>0</v>
      </c>
      <c r="AI34" s="102"/>
      <c r="AJ34" s="102">
        <f t="shared" si="2"/>
        <v>0</v>
      </c>
      <c r="AK34" s="11"/>
      <c r="AL34" s="18" t="str">
        <f t="shared" si="5"/>
        <v>年資採近3年</v>
      </c>
      <c r="AM34" s="16"/>
      <c r="AN34" s="16"/>
    </row>
    <row r="35" spans="1:38" ht="30.75" customHeight="1">
      <c r="A35" s="19">
        <v>30</v>
      </c>
      <c r="B35" s="35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>
        <f t="shared" si="0"/>
        <v>0</v>
      </c>
      <c r="W35" s="1"/>
      <c r="X35" s="1"/>
      <c r="Y35" s="1"/>
      <c r="Z35" s="1"/>
      <c r="AA35" s="1"/>
      <c r="AB35" s="1"/>
      <c r="AC35" s="1"/>
      <c r="AD35" s="1"/>
      <c r="AE35" s="1"/>
      <c r="AF35" s="36"/>
      <c r="AG35" s="1"/>
      <c r="AH35" s="10">
        <f t="shared" si="4"/>
        <v>0</v>
      </c>
      <c r="AI35" s="102"/>
      <c r="AJ35" s="102">
        <f t="shared" si="2"/>
        <v>0</v>
      </c>
      <c r="AK35" s="11"/>
      <c r="AL35" s="18" t="str">
        <f t="shared" si="5"/>
        <v>年資採近3年</v>
      </c>
    </row>
    <row r="36" spans="1:38" ht="30.75" customHeight="1">
      <c r="A36" s="19">
        <v>31</v>
      </c>
      <c r="B36" s="35"/>
      <c r="C36" s="3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>
        <f t="shared" si="0"/>
        <v>0</v>
      </c>
      <c r="W36" s="1"/>
      <c r="X36" s="1"/>
      <c r="Y36" s="1"/>
      <c r="Z36" s="1"/>
      <c r="AA36" s="1"/>
      <c r="AB36" s="1"/>
      <c r="AC36" s="1"/>
      <c r="AD36" s="1"/>
      <c r="AE36" s="1"/>
      <c r="AF36" s="36"/>
      <c r="AG36" s="1"/>
      <c r="AH36" s="10">
        <f t="shared" si="4"/>
        <v>0</v>
      </c>
      <c r="AI36" s="102"/>
      <c r="AJ36" s="102">
        <f t="shared" si="2"/>
        <v>0</v>
      </c>
      <c r="AK36" s="11"/>
      <c r="AL36" s="18" t="str">
        <f t="shared" si="5"/>
        <v>年資採近3年</v>
      </c>
    </row>
    <row r="37" spans="1:38" ht="30.75" customHeight="1">
      <c r="A37" s="19">
        <v>32</v>
      </c>
      <c r="B37" s="35"/>
      <c r="C37" s="3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>
        <f t="shared" si="0"/>
        <v>0</v>
      </c>
      <c r="W37" s="1"/>
      <c r="X37" s="1"/>
      <c r="Y37" s="1"/>
      <c r="Z37" s="1"/>
      <c r="AA37" s="1"/>
      <c r="AB37" s="1"/>
      <c r="AC37" s="1"/>
      <c r="AD37" s="1"/>
      <c r="AE37" s="1"/>
      <c r="AF37" s="36"/>
      <c r="AG37" s="1"/>
      <c r="AH37" s="10">
        <f t="shared" si="4"/>
        <v>0</v>
      </c>
      <c r="AI37" s="102"/>
      <c r="AJ37" s="102">
        <f t="shared" si="2"/>
        <v>0</v>
      </c>
      <c r="AK37" s="11"/>
      <c r="AL37" s="18" t="str">
        <f t="shared" si="5"/>
        <v>年資採近3年</v>
      </c>
    </row>
    <row r="38" spans="1:40" ht="30.75" customHeight="1">
      <c r="A38" s="19">
        <v>33</v>
      </c>
      <c r="B38" s="35" t="s">
        <v>0</v>
      </c>
      <c r="C38" s="3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>
        <f t="shared" si="0"/>
        <v>0</v>
      </c>
      <c r="W38" s="1"/>
      <c r="X38" s="1"/>
      <c r="Y38" s="1"/>
      <c r="Z38" s="1"/>
      <c r="AA38" s="1"/>
      <c r="AB38" s="1"/>
      <c r="AC38" s="1"/>
      <c r="AD38" s="1"/>
      <c r="AE38" s="1"/>
      <c r="AF38" s="36"/>
      <c r="AG38" s="1"/>
      <c r="AH38" s="10">
        <f t="shared" si="4"/>
        <v>0</v>
      </c>
      <c r="AI38" s="102"/>
      <c r="AJ38" s="102">
        <f t="shared" si="2"/>
        <v>0</v>
      </c>
      <c r="AK38" s="11"/>
      <c r="AL38" s="18" t="str">
        <f t="shared" si="5"/>
        <v>年資採近3年</v>
      </c>
      <c r="AM38" s="14"/>
      <c r="AN38" s="15"/>
    </row>
    <row r="39" spans="1:39" ht="30.75" customHeight="1">
      <c r="A39" s="19">
        <v>34</v>
      </c>
      <c r="B39" s="35" t="s">
        <v>0</v>
      </c>
      <c r="C39" s="3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>
        <f t="shared" si="0"/>
        <v>0</v>
      </c>
      <c r="W39" s="1"/>
      <c r="X39" s="1"/>
      <c r="Y39" s="1"/>
      <c r="Z39" s="1"/>
      <c r="AA39" s="1"/>
      <c r="AB39" s="1"/>
      <c r="AC39" s="1"/>
      <c r="AD39" s="1"/>
      <c r="AE39" s="1"/>
      <c r="AF39" s="36"/>
      <c r="AG39" s="1"/>
      <c r="AH39" s="10">
        <f aca="true" t="shared" si="6" ref="AH39:AH54">MIN(15,(X39*0.2-Y39*0.2+Z39*0.6-AA39*0.6+AB39*1.8-AC39*1.8-AD39*1.2-AE39*3.6-AF39+AG39))</f>
        <v>0</v>
      </c>
      <c r="AI39" s="102"/>
      <c r="AJ39" s="102">
        <f t="shared" si="2"/>
        <v>0</v>
      </c>
      <c r="AK39" s="11"/>
      <c r="AL39" s="18" t="str">
        <f aca="true" t="shared" si="7" ref="AL39:AL54">IF(AK39&gt;=1096,"採計年資超過3年","年資採近3年")</f>
        <v>年資採近3年</v>
      </c>
      <c r="AM39" s="12"/>
    </row>
    <row r="40" spans="1:40" ht="30.75" customHeight="1">
      <c r="A40" s="19">
        <v>35</v>
      </c>
      <c r="B40" s="35" t="s">
        <v>0</v>
      </c>
      <c r="C40" s="3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>
        <f t="shared" si="0"/>
        <v>0</v>
      </c>
      <c r="W40" s="1"/>
      <c r="X40" s="1"/>
      <c r="Y40" s="1"/>
      <c r="Z40" s="1"/>
      <c r="AA40" s="1"/>
      <c r="AB40" s="1"/>
      <c r="AC40" s="1"/>
      <c r="AD40" s="1"/>
      <c r="AE40" s="1"/>
      <c r="AF40" s="36"/>
      <c r="AG40" s="1"/>
      <c r="AH40" s="10">
        <f t="shared" si="6"/>
        <v>0</v>
      </c>
      <c r="AI40" s="102"/>
      <c r="AJ40" s="102">
        <f t="shared" si="2"/>
        <v>0</v>
      </c>
      <c r="AK40" s="11"/>
      <c r="AL40" s="18" t="str">
        <f t="shared" si="7"/>
        <v>年資採近3年</v>
      </c>
      <c r="AM40" s="14"/>
      <c r="AN40" s="15"/>
    </row>
    <row r="41" spans="1:40" ht="30.75" customHeight="1">
      <c r="A41" s="19">
        <v>36</v>
      </c>
      <c r="B41" s="35"/>
      <c r="C41" s="3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>
        <f t="shared" si="0"/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36"/>
      <c r="AG41" s="1"/>
      <c r="AH41" s="10">
        <f t="shared" si="6"/>
        <v>0</v>
      </c>
      <c r="AI41" s="102"/>
      <c r="AJ41" s="102">
        <f t="shared" si="2"/>
        <v>0</v>
      </c>
      <c r="AK41" s="11"/>
      <c r="AL41" s="18" t="str">
        <f t="shared" si="7"/>
        <v>年資採近3年</v>
      </c>
      <c r="AM41" s="14"/>
      <c r="AN41" s="16"/>
    </row>
    <row r="42" spans="1:40" ht="30.75" customHeight="1">
      <c r="A42" s="19">
        <v>37</v>
      </c>
      <c r="B42" s="35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>
        <f t="shared" si="0"/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36"/>
      <c r="AG42" s="1"/>
      <c r="AH42" s="10">
        <f t="shared" si="6"/>
        <v>0</v>
      </c>
      <c r="AI42" s="102"/>
      <c r="AJ42" s="102">
        <f t="shared" si="2"/>
        <v>0</v>
      </c>
      <c r="AK42" s="11"/>
      <c r="AL42" s="18" t="str">
        <f t="shared" si="7"/>
        <v>年資採近3年</v>
      </c>
      <c r="AM42" s="17"/>
      <c r="AN42" s="16"/>
    </row>
    <row r="43" spans="1:40" ht="30.75" customHeight="1">
      <c r="A43" s="19">
        <v>38</v>
      </c>
      <c r="B43" s="35"/>
      <c r="C43" s="3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>
        <f t="shared" si="0"/>
        <v>0</v>
      </c>
      <c r="W43" s="1"/>
      <c r="X43" s="1"/>
      <c r="Y43" s="1"/>
      <c r="Z43" s="1"/>
      <c r="AA43" s="1"/>
      <c r="AB43" s="1"/>
      <c r="AC43" s="1"/>
      <c r="AD43" s="1"/>
      <c r="AE43" s="1"/>
      <c r="AF43" s="36"/>
      <c r="AG43" s="1"/>
      <c r="AH43" s="10">
        <f t="shared" si="6"/>
        <v>0</v>
      </c>
      <c r="AI43" s="102"/>
      <c r="AJ43" s="102">
        <f t="shared" si="2"/>
        <v>0</v>
      </c>
      <c r="AK43" s="11"/>
      <c r="AL43" s="18" t="str">
        <f t="shared" si="7"/>
        <v>年資採近3年</v>
      </c>
      <c r="AM43" s="16"/>
      <c r="AN43" s="16"/>
    </row>
    <row r="44" spans="1:38" ht="30.75" customHeight="1">
      <c r="A44" s="19">
        <v>39</v>
      </c>
      <c r="B44" s="35"/>
      <c r="C44" s="3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>
        <f t="shared" si="0"/>
        <v>0</v>
      </c>
      <c r="W44" s="1"/>
      <c r="X44" s="1"/>
      <c r="Y44" s="1"/>
      <c r="Z44" s="1"/>
      <c r="AA44" s="1"/>
      <c r="AB44" s="1"/>
      <c r="AC44" s="1"/>
      <c r="AD44" s="1"/>
      <c r="AE44" s="1"/>
      <c r="AF44" s="36"/>
      <c r="AG44" s="1"/>
      <c r="AH44" s="10">
        <f t="shared" si="6"/>
        <v>0</v>
      </c>
      <c r="AI44" s="102"/>
      <c r="AJ44" s="102">
        <f t="shared" si="2"/>
        <v>0</v>
      </c>
      <c r="AK44" s="11"/>
      <c r="AL44" s="18" t="str">
        <f t="shared" si="7"/>
        <v>年資採近3年</v>
      </c>
    </row>
    <row r="45" spans="1:38" ht="30.75" customHeight="1">
      <c r="A45" s="19">
        <v>40</v>
      </c>
      <c r="B45" s="35"/>
      <c r="C45" s="3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>
        <f t="shared" si="0"/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36"/>
      <c r="AG45" s="1"/>
      <c r="AH45" s="10">
        <f t="shared" si="6"/>
        <v>0</v>
      </c>
      <c r="AI45" s="102"/>
      <c r="AJ45" s="102">
        <f t="shared" si="2"/>
        <v>0</v>
      </c>
      <c r="AK45" s="11"/>
      <c r="AL45" s="18" t="str">
        <f t="shared" si="7"/>
        <v>年資採近3年</v>
      </c>
    </row>
    <row r="46" spans="1:38" ht="30.75" customHeight="1">
      <c r="A46" s="19">
        <v>41</v>
      </c>
      <c r="B46" s="35"/>
      <c r="C46" s="3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>
        <f t="shared" si="0"/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36"/>
      <c r="AG46" s="1"/>
      <c r="AH46" s="10">
        <f t="shared" si="6"/>
        <v>0</v>
      </c>
      <c r="AI46" s="102"/>
      <c r="AJ46" s="102">
        <f t="shared" si="2"/>
        <v>0</v>
      </c>
      <c r="AK46" s="11"/>
      <c r="AL46" s="18" t="str">
        <f t="shared" si="7"/>
        <v>年資採近3年</v>
      </c>
    </row>
    <row r="47" spans="1:40" ht="30.75" customHeight="1">
      <c r="A47" s="19">
        <v>42</v>
      </c>
      <c r="B47" s="35" t="s">
        <v>0</v>
      </c>
      <c r="C47" s="3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>
        <f t="shared" si="0"/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36"/>
      <c r="AG47" s="1"/>
      <c r="AH47" s="10">
        <f t="shared" si="6"/>
        <v>0</v>
      </c>
      <c r="AI47" s="102"/>
      <c r="AJ47" s="102">
        <f t="shared" si="2"/>
        <v>0</v>
      </c>
      <c r="AK47" s="11"/>
      <c r="AL47" s="18" t="str">
        <f t="shared" si="7"/>
        <v>年資採近3年</v>
      </c>
      <c r="AM47" s="14"/>
      <c r="AN47" s="15"/>
    </row>
    <row r="48" spans="1:40" ht="30.75" customHeight="1">
      <c r="A48" s="19">
        <v>43</v>
      </c>
      <c r="B48" s="35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>
        <f t="shared" si="0"/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36"/>
      <c r="AG48" s="1"/>
      <c r="AH48" s="10">
        <f t="shared" si="6"/>
        <v>0</v>
      </c>
      <c r="AI48" s="102"/>
      <c r="AJ48" s="102">
        <f t="shared" si="2"/>
        <v>0</v>
      </c>
      <c r="AK48" s="11"/>
      <c r="AL48" s="18" t="str">
        <f t="shared" si="7"/>
        <v>年資採近3年</v>
      </c>
      <c r="AM48" s="14"/>
      <c r="AN48" s="16"/>
    </row>
    <row r="49" spans="1:40" ht="30.75" customHeight="1">
      <c r="A49" s="19">
        <v>44</v>
      </c>
      <c r="B49" s="35"/>
      <c r="C49" s="3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>
        <f t="shared" si="0"/>
        <v>0</v>
      </c>
      <c r="W49" s="1"/>
      <c r="X49" s="1"/>
      <c r="Y49" s="1"/>
      <c r="Z49" s="1"/>
      <c r="AA49" s="1"/>
      <c r="AB49" s="1"/>
      <c r="AC49" s="1"/>
      <c r="AD49" s="1"/>
      <c r="AE49" s="1"/>
      <c r="AF49" s="36"/>
      <c r="AG49" s="1"/>
      <c r="AH49" s="10">
        <f t="shared" si="6"/>
        <v>0</v>
      </c>
      <c r="AI49" s="102"/>
      <c r="AJ49" s="102">
        <f t="shared" si="2"/>
        <v>0</v>
      </c>
      <c r="AK49" s="11"/>
      <c r="AL49" s="18" t="str">
        <f t="shared" si="7"/>
        <v>年資採近3年</v>
      </c>
      <c r="AM49" s="17"/>
      <c r="AN49" s="16"/>
    </row>
    <row r="50" spans="1:40" ht="30.75" customHeight="1">
      <c r="A50" s="19">
        <v>45</v>
      </c>
      <c r="B50" s="35"/>
      <c r="C50" s="3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>
        <f t="shared" si="0"/>
        <v>0</v>
      </c>
      <c r="W50" s="1"/>
      <c r="X50" s="1"/>
      <c r="Y50" s="1"/>
      <c r="Z50" s="1"/>
      <c r="AA50" s="1"/>
      <c r="AB50" s="1"/>
      <c r="AC50" s="1"/>
      <c r="AD50" s="1"/>
      <c r="AE50" s="1"/>
      <c r="AF50" s="36"/>
      <c r="AG50" s="1"/>
      <c r="AH50" s="10">
        <f t="shared" si="6"/>
        <v>0</v>
      </c>
      <c r="AI50" s="102"/>
      <c r="AJ50" s="102">
        <f t="shared" si="2"/>
        <v>0</v>
      </c>
      <c r="AK50" s="11"/>
      <c r="AL50" s="18" t="str">
        <f t="shared" si="7"/>
        <v>年資採近3年</v>
      </c>
      <c r="AM50" s="16"/>
      <c r="AN50" s="16"/>
    </row>
    <row r="51" spans="1:38" ht="30.75" customHeight="1">
      <c r="A51" s="19">
        <v>46</v>
      </c>
      <c r="B51" s="35"/>
      <c r="C51" s="3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>
        <f t="shared" si="0"/>
        <v>0</v>
      </c>
      <c r="W51" s="1"/>
      <c r="X51" s="1"/>
      <c r="Y51" s="1"/>
      <c r="Z51" s="1"/>
      <c r="AA51" s="1"/>
      <c r="AB51" s="1"/>
      <c r="AC51" s="1"/>
      <c r="AD51" s="1"/>
      <c r="AE51" s="1"/>
      <c r="AF51" s="36"/>
      <c r="AG51" s="1"/>
      <c r="AH51" s="10">
        <f t="shared" si="6"/>
        <v>0</v>
      </c>
      <c r="AI51" s="102"/>
      <c r="AJ51" s="102">
        <f t="shared" si="2"/>
        <v>0</v>
      </c>
      <c r="AK51" s="11"/>
      <c r="AL51" s="18" t="str">
        <f t="shared" si="7"/>
        <v>年資採近3年</v>
      </c>
    </row>
    <row r="52" spans="1:38" ht="30.75" customHeight="1">
      <c r="A52" s="19">
        <v>47</v>
      </c>
      <c r="B52" s="35"/>
      <c r="C52" s="3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>
        <f t="shared" si="0"/>
        <v>0</v>
      </c>
      <c r="W52" s="1"/>
      <c r="X52" s="1"/>
      <c r="Y52" s="1"/>
      <c r="Z52" s="1"/>
      <c r="AA52" s="1"/>
      <c r="AB52" s="1"/>
      <c r="AC52" s="1"/>
      <c r="AD52" s="1"/>
      <c r="AE52" s="1"/>
      <c r="AF52" s="36"/>
      <c r="AG52" s="1"/>
      <c r="AH52" s="10">
        <f t="shared" si="6"/>
        <v>0</v>
      </c>
      <c r="AI52" s="102"/>
      <c r="AJ52" s="102">
        <f t="shared" si="2"/>
        <v>0</v>
      </c>
      <c r="AK52" s="11"/>
      <c r="AL52" s="18" t="str">
        <f t="shared" si="7"/>
        <v>年資採近3年</v>
      </c>
    </row>
    <row r="53" spans="1:38" ht="30.75" customHeight="1">
      <c r="A53" s="19">
        <v>48</v>
      </c>
      <c r="B53" s="35"/>
      <c r="C53" s="3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>
        <f t="shared" si="0"/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36"/>
      <c r="AG53" s="1"/>
      <c r="AH53" s="10">
        <f t="shared" si="6"/>
        <v>0</v>
      </c>
      <c r="AI53" s="102"/>
      <c r="AJ53" s="102">
        <f t="shared" si="2"/>
        <v>0</v>
      </c>
      <c r="AK53" s="11"/>
      <c r="AL53" s="18" t="str">
        <f t="shared" si="7"/>
        <v>年資採近3年</v>
      </c>
    </row>
    <row r="54" spans="1:40" ht="30.75" customHeight="1">
      <c r="A54" s="19">
        <v>49</v>
      </c>
      <c r="B54" s="35" t="s">
        <v>0</v>
      </c>
      <c r="C54" s="3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>
        <f t="shared" si="0"/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36"/>
      <c r="AG54" s="1"/>
      <c r="AH54" s="10">
        <f t="shared" si="6"/>
        <v>0</v>
      </c>
      <c r="AI54" s="102"/>
      <c r="AJ54" s="102">
        <f t="shared" si="2"/>
        <v>0</v>
      </c>
      <c r="AK54" s="11"/>
      <c r="AL54" s="18" t="str">
        <f t="shared" si="7"/>
        <v>年資採近3年</v>
      </c>
      <c r="AM54" s="14"/>
      <c r="AN54" s="15"/>
    </row>
    <row r="55" spans="1:39" ht="30.75" customHeight="1">
      <c r="A55" s="19">
        <v>50</v>
      </c>
      <c r="B55" s="35" t="s">
        <v>0</v>
      </c>
      <c r="C55" s="3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>
        <f t="shared" si="0"/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36"/>
      <c r="AG55" s="1"/>
      <c r="AH55" s="10">
        <f aca="true" t="shared" si="8" ref="AH55:AH70">MIN(15,(X55*0.2-Y55*0.2+Z55*0.6-AA55*0.6+AB55*1.8-AC55*1.8-AD55*1.2-AE55*3.6-AF55+AG55))</f>
        <v>0</v>
      </c>
      <c r="AI55" s="102"/>
      <c r="AJ55" s="102">
        <f t="shared" si="2"/>
        <v>0</v>
      </c>
      <c r="AK55" s="11"/>
      <c r="AL55" s="18" t="str">
        <f aca="true" t="shared" si="9" ref="AL55:AL70">IF(AK55&gt;=1096,"採計年資超過3年","年資採近3年")</f>
        <v>年資採近3年</v>
      </c>
      <c r="AM55" s="12"/>
    </row>
    <row r="56" spans="1:40" ht="30.75" customHeight="1">
      <c r="A56" s="19">
        <v>51</v>
      </c>
      <c r="B56" s="35" t="s">
        <v>0</v>
      </c>
      <c r="C56" s="3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>
        <f t="shared" si="0"/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36"/>
      <c r="AG56" s="1"/>
      <c r="AH56" s="10">
        <f t="shared" si="8"/>
        <v>0</v>
      </c>
      <c r="AI56" s="102"/>
      <c r="AJ56" s="102">
        <f t="shared" si="2"/>
        <v>0</v>
      </c>
      <c r="AK56" s="11"/>
      <c r="AL56" s="18" t="str">
        <f t="shared" si="9"/>
        <v>年資採近3年</v>
      </c>
      <c r="AM56" s="14"/>
      <c r="AN56" s="15"/>
    </row>
    <row r="57" spans="1:40" ht="30.75" customHeight="1">
      <c r="A57" s="19">
        <v>52</v>
      </c>
      <c r="B57" s="35"/>
      <c r="C57" s="3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>
        <f t="shared" si="0"/>
        <v>0</v>
      </c>
      <c r="W57" s="1"/>
      <c r="X57" s="1"/>
      <c r="Y57" s="1"/>
      <c r="Z57" s="1"/>
      <c r="AA57" s="1"/>
      <c r="AB57" s="1"/>
      <c r="AC57" s="1"/>
      <c r="AD57" s="1"/>
      <c r="AE57" s="1"/>
      <c r="AF57" s="36"/>
      <c r="AG57" s="1"/>
      <c r="AH57" s="10">
        <f t="shared" si="8"/>
        <v>0</v>
      </c>
      <c r="AI57" s="102"/>
      <c r="AJ57" s="102">
        <f t="shared" si="2"/>
        <v>0</v>
      </c>
      <c r="AK57" s="11"/>
      <c r="AL57" s="18" t="str">
        <f t="shared" si="9"/>
        <v>年資採近3年</v>
      </c>
      <c r="AM57" s="14"/>
      <c r="AN57" s="16"/>
    </row>
    <row r="58" spans="1:40" ht="30.75" customHeight="1">
      <c r="A58" s="19">
        <v>53</v>
      </c>
      <c r="B58" s="35"/>
      <c r="C58" s="3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>
        <f t="shared" si="0"/>
        <v>0</v>
      </c>
      <c r="W58" s="1"/>
      <c r="X58" s="1"/>
      <c r="Y58" s="1"/>
      <c r="Z58" s="1"/>
      <c r="AA58" s="1"/>
      <c r="AB58" s="1"/>
      <c r="AC58" s="1"/>
      <c r="AD58" s="1"/>
      <c r="AE58" s="1"/>
      <c r="AF58" s="36"/>
      <c r="AG58" s="1"/>
      <c r="AH58" s="10">
        <f t="shared" si="8"/>
        <v>0</v>
      </c>
      <c r="AI58" s="102"/>
      <c r="AJ58" s="102">
        <f t="shared" si="2"/>
        <v>0</v>
      </c>
      <c r="AK58" s="11"/>
      <c r="AL58" s="18" t="str">
        <f t="shared" si="9"/>
        <v>年資採近3年</v>
      </c>
      <c r="AM58" s="17"/>
      <c r="AN58" s="16"/>
    </row>
    <row r="59" spans="1:40" ht="30.75" customHeight="1">
      <c r="A59" s="19">
        <v>54</v>
      </c>
      <c r="B59" s="35"/>
      <c r="C59" s="3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>
        <f t="shared" si="0"/>
        <v>0</v>
      </c>
      <c r="W59" s="1"/>
      <c r="X59" s="1"/>
      <c r="Y59" s="1"/>
      <c r="Z59" s="1"/>
      <c r="AA59" s="1"/>
      <c r="AB59" s="1"/>
      <c r="AC59" s="1"/>
      <c r="AD59" s="1"/>
      <c r="AE59" s="1"/>
      <c r="AF59" s="36"/>
      <c r="AG59" s="1"/>
      <c r="AH59" s="10">
        <f t="shared" si="8"/>
        <v>0</v>
      </c>
      <c r="AI59" s="102"/>
      <c r="AJ59" s="102">
        <f t="shared" si="2"/>
        <v>0</v>
      </c>
      <c r="AK59" s="11"/>
      <c r="AL59" s="18" t="str">
        <f t="shared" si="9"/>
        <v>年資採近3年</v>
      </c>
      <c r="AM59" s="16"/>
      <c r="AN59" s="16"/>
    </row>
    <row r="60" spans="1:38" ht="30.75" customHeight="1">
      <c r="A60" s="19">
        <v>55</v>
      </c>
      <c r="B60" s="35"/>
      <c r="C60" s="3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>
        <f t="shared" si="0"/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36"/>
      <c r="AG60" s="1"/>
      <c r="AH60" s="10">
        <f t="shared" si="8"/>
        <v>0</v>
      </c>
      <c r="AI60" s="102"/>
      <c r="AJ60" s="102">
        <f t="shared" si="2"/>
        <v>0</v>
      </c>
      <c r="AK60" s="11"/>
      <c r="AL60" s="18" t="str">
        <f t="shared" si="9"/>
        <v>年資採近3年</v>
      </c>
    </row>
    <row r="61" spans="1:38" ht="30.75" customHeight="1">
      <c r="A61" s="19">
        <v>56</v>
      </c>
      <c r="B61" s="35"/>
      <c r="C61" s="3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>
        <f t="shared" si="0"/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36"/>
      <c r="AG61" s="1"/>
      <c r="AH61" s="10">
        <f t="shared" si="8"/>
        <v>0</v>
      </c>
      <c r="AI61" s="102"/>
      <c r="AJ61" s="102">
        <f t="shared" si="2"/>
        <v>0</v>
      </c>
      <c r="AK61" s="11"/>
      <c r="AL61" s="18" t="str">
        <f t="shared" si="9"/>
        <v>年資採近3年</v>
      </c>
    </row>
    <row r="62" spans="1:38" ht="30.75" customHeight="1">
      <c r="A62" s="19">
        <v>57</v>
      </c>
      <c r="B62" s="35"/>
      <c r="C62" s="3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>
        <f t="shared" si="0"/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36"/>
      <c r="AG62" s="1"/>
      <c r="AH62" s="10">
        <f t="shared" si="8"/>
        <v>0</v>
      </c>
      <c r="AI62" s="102"/>
      <c r="AJ62" s="102">
        <f t="shared" si="2"/>
        <v>0</v>
      </c>
      <c r="AK62" s="11"/>
      <c r="AL62" s="18" t="str">
        <f t="shared" si="9"/>
        <v>年資採近3年</v>
      </c>
    </row>
    <row r="63" spans="1:40" ht="30.75" customHeight="1">
      <c r="A63" s="19">
        <v>58</v>
      </c>
      <c r="B63" s="35" t="s">
        <v>0</v>
      </c>
      <c r="C63" s="3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>
        <f t="shared" si="0"/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36"/>
      <c r="AG63" s="1"/>
      <c r="AH63" s="10">
        <f t="shared" si="8"/>
        <v>0</v>
      </c>
      <c r="AI63" s="102"/>
      <c r="AJ63" s="102">
        <f t="shared" si="2"/>
        <v>0</v>
      </c>
      <c r="AK63" s="11"/>
      <c r="AL63" s="18" t="str">
        <f t="shared" si="9"/>
        <v>年資採近3年</v>
      </c>
      <c r="AM63" s="14"/>
      <c r="AN63" s="15"/>
    </row>
    <row r="64" spans="1:40" ht="30.75" customHeight="1">
      <c r="A64" s="19">
        <v>59</v>
      </c>
      <c r="B64" s="35"/>
      <c r="C64" s="3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>
        <f t="shared" si="0"/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36"/>
      <c r="AG64" s="1"/>
      <c r="AH64" s="10">
        <f t="shared" si="8"/>
        <v>0</v>
      </c>
      <c r="AI64" s="102"/>
      <c r="AJ64" s="102">
        <f t="shared" si="2"/>
        <v>0</v>
      </c>
      <c r="AK64" s="11"/>
      <c r="AL64" s="18" t="str">
        <f t="shared" si="9"/>
        <v>年資採近3年</v>
      </c>
      <c r="AM64" s="14"/>
      <c r="AN64" s="16"/>
    </row>
    <row r="65" spans="1:40" ht="30.75" customHeight="1">
      <c r="A65" s="19">
        <v>60</v>
      </c>
      <c r="B65" s="35"/>
      <c r="C65" s="3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>
        <f t="shared" si="0"/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36"/>
      <c r="AG65" s="1"/>
      <c r="AH65" s="10">
        <f t="shared" si="8"/>
        <v>0</v>
      </c>
      <c r="AI65" s="102"/>
      <c r="AJ65" s="102">
        <f t="shared" si="2"/>
        <v>0</v>
      </c>
      <c r="AK65" s="11"/>
      <c r="AL65" s="18" t="str">
        <f t="shared" si="9"/>
        <v>年資採近3年</v>
      </c>
      <c r="AM65" s="17"/>
      <c r="AN65" s="16"/>
    </row>
    <row r="66" spans="1:40" ht="30.75" customHeight="1">
      <c r="A66" s="19">
        <v>61</v>
      </c>
      <c r="B66" s="35"/>
      <c r="C66" s="3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>
        <f t="shared" si="0"/>
        <v>0</v>
      </c>
      <c r="W66" s="1"/>
      <c r="X66" s="1"/>
      <c r="Y66" s="1"/>
      <c r="Z66" s="1"/>
      <c r="AA66" s="1"/>
      <c r="AB66" s="1"/>
      <c r="AC66" s="1"/>
      <c r="AD66" s="1"/>
      <c r="AE66" s="1"/>
      <c r="AF66" s="36"/>
      <c r="AG66" s="1"/>
      <c r="AH66" s="10">
        <f t="shared" si="8"/>
        <v>0</v>
      </c>
      <c r="AI66" s="102"/>
      <c r="AJ66" s="102">
        <f t="shared" si="2"/>
        <v>0</v>
      </c>
      <c r="AK66" s="11"/>
      <c r="AL66" s="18" t="str">
        <f t="shared" si="9"/>
        <v>年資採近3年</v>
      </c>
      <c r="AM66" s="16"/>
      <c r="AN66" s="16"/>
    </row>
    <row r="67" spans="1:38" ht="30.75" customHeight="1">
      <c r="A67" s="19">
        <v>62</v>
      </c>
      <c r="B67" s="35"/>
      <c r="C67" s="3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>
        <f t="shared" si="0"/>
        <v>0</v>
      </c>
      <c r="W67" s="1"/>
      <c r="X67" s="1"/>
      <c r="Y67" s="1"/>
      <c r="Z67" s="1"/>
      <c r="AA67" s="1"/>
      <c r="AB67" s="1"/>
      <c r="AC67" s="1"/>
      <c r="AD67" s="1"/>
      <c r="AE67" s="1"/>
      <c r="AF67" s="36"/>
      <c r="AG67" s="1"/>
      <c r="AH67" s="10">
        <f t="shared" si="8"/>
        <v>0</v>
      </c>
      <c r="AI67" s="102"/>
      <c r="AJ67" s="102">
        <f t="shared" si="2"/>
        <v>0</v>
      </c>
      <c r="AK67" s="11"/>
      <c r="AL67" s="18" t="str">
        <f t="shared" si="9"/>
        <v>年資採近3年</v>
      </c>
    </row>
    <row r="68" spans="1:38" ht="30.75" customHeight="1">
      <c r="A68" s="19">
        <v>63</v>
      </c>
      <c r="B68" s="35"/>
      <c r="C68" s="3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>
        <f t="shared" si="0"/>
        <v>0</v>
      </c>
      <c r="W68" s="1"/>
      <c r="X68" s="1"/>
      <c r="Y68" s="1"/>
      <c r="Z68" s="1"/>
      <c r="AA68" s="1"/>
      <c r="AB68" s="1"/>
      <c r="AC68" s="1"/>
      <c r="AD68" s="1"/>
      <c r="AE68" s="1"/>
      <c r="AF68" s="36"/>
      <c r="AG68" s="1"/>
      <c r="AH68" s="10">
        <f t="shared" si="8"/>
        <v>0</v>
      </c>
      <c r="AI68" s="102"/>
      <c r="AJ68" s="102">
        <f t="shared" si="2"/>
        <v>0</v>
      </c>
      <c r="AK68" s="11"/>
      <c r="AL68" s="18" t="str">
        <f t="shared" si="9"/>
        <v>年資採近3年</v>
      </c>
    </row>
    <row r="69" spans="1:38" ht="30.75" customHeight="1">
      <c r="A69" s="19">
        <v>64</v>
      </c>
      <c r="B69" s="35"/>
      <c r="C69" s="3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>
        <f t="shared" si="0"/>
        <v>0</v>
      </c>
      <c r="W69" s="1"/>
      <c r="X69" s="1"/>
      <c r="Y69" s="1"/>
      <c r="Z69" s="1"/>
      <c r="AA69" s="1"/>
      <c r="AB69" s="1"/>
      <c r="AC69" s="1"/>
      <c r="AD69" s="1"/>
      <c r="AE69" s="1"/>
      <c r="AF69" s="36"/>
      <c r="AG69" s="1"/>
      <c r="AH69" s="10">
        <f t="shared" si="8"/>
        <v>0</v>
      </c>
      <c r="AI69" s="102"/>
      <c r="AJ69" s="102">
        <f t="shared" si="2"/>
        <v>0</v>
      </c>
      <c r="AK69" s="11"/>
      <c r="AL69" s="18" t="str">
        <f t="shared" si="9"/>
        <v>年資採近3年</v>
      </c>
    </row>
    <row r="70" spans="1:40" ht="30.75" customHeight="1">
      <c r="A70" s="19">
        <v>65</v>
      </c>
      <c r="B70" s="35" t="s">
        <v>0</v>
      </c>
      <c r="C70" s="3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>
        <f t="shared" si="0"/>
        <v>0</v>
      </c>
      <c r="W70" s="1"/>
      <c r="X70" s="1"/>
      <c r="Y70" s="1"/>
      <c r="Z70" s="1"/>
      <c r="AA70" s="1"/>
      <c r="AB70" s="1"/>
      <c r="AC70" s="1"/>
      <c r="AD70" s="1"/>
      <c r="AE70" s="1"/>
      <c r="AF70" s="36"/>
      <c r="AG70" s="1"/>
      <c r="AH70" s="10">
        <f t="shared" si="8"/>
        <v>0</v>
      </c>
      <c r="AI70" s="102"/>
      <c r="AJ70" s="102">
        <f t="shared" si="2"/>
        <v>0</v>
      </c>
      <c r="AK70" s="11"/>
      <c r="AL70" s="18" t="str">
        <f t="shared" si="9"/>
        <v>年資採近3年</v>
      </c>
      <c r="AM70" s="14"/>
      <c r="AN70" s="15"/>
    </row>
    <row r="71" spans="1:39" ht="30.75" customHeight="1">
      <c r="A71" s="19">
        <v>66</v>
      </c>
      <c r="B71" s="35" t="s">
        <v>0</v>
      </c>
      <c r="C71" s="3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>
        <f aca="true" t="shared" si="10" ref="V71:V105">MIN(35,(D71*12+E71*12/12+F71*12/12/28+G71*12/12/29+H71*12/12/30+I71*12/12/31+J71*10+K71*10/12+L71*10/12/28+M71*10/12/29+N71*10/12/30+O71*10/12/31+P71*7+Q71*7/12+R71*7/12/28+S71*7/12/29+T71*7/12/30+U71*7/12/31))</f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36"/>
      <c r="AG71" s="1"/>
      <c r="AH71" s="10">
        <f aca="true" t="shared" si="11" ref="AH71:AH78">MIN(15,(X71*0.2-Y71*0.2+Z71*0.6-AA71*0.6+AB71*1.8-AC71*1.8-AD71*1.2-AE71*3.6-AF71+AG71))</f>
        <v>0</v>
      </c>
      <c r="AI71" s="102"/>
      <c r="AJ71" s="102">
        <f aca="true" t="shared" si="12" ref="AJ71:AJ134">V71+W71+AH71+AI71</f>
        <v>0</v>
      </c>
      <c r="AK71" s="11"/>
      <c r="AL71" s="18" t="str">
        <f aca="true" t="shared" si="13" ref="AL71:AL105">IF(AK71&gt;=1096,"採計年資超過3年","年資採近3年")</f>
        <v>年資採近3年</v>
      </c>
      <c r="AM71" s="12"/>
    </row>
    <row r="72" spans="1:40" ht="30.75" customHeight="1">
      <c r="A72" s="19">
        <v>67</v>
      </c>
      <c r="B72" s="35" t="s">
        <v>0</v>
      </c>
      <c r="C72" s="3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>
        <f t="shared" si="10"/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36"/>
      <c r="AG72" s="1"/>
      <c r="AH72" s="10">
        <f t="shared" si="11"/>
        <v>0</v>
      </c>
      <c r="AI72" s="102"/>
      <c r="AJ72" s="102">
        <f t="shared" si="12"/>
        <v>0</v>
      </c>
      <c r="AK72" s="11"/>
      <c r="AL72" s="18" t="str">
        <f t="shared" si="13"/>
        <v>年資採近3年</v>
      </c>
      <c r="AM72" s="14"/>
      <c r="AN72" s="15"/>
    </row>
    <row r="73" spans="1:40" ht="30.75" customHeight="1">
      <c r="A73" s="19">
        <v>68</v>
      </c>
      <c r="B73" s="35"/>
      <c r="C73" s="3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>
        <f t="shared" si="10"/>
        <v>0</v>
      </c>
      <c r="W73" s="1"/>
      <c r="X73" s="1"/>
      <c r="Y73" s="1"/>
      <c r="Z73" s="1"/>
      <c r="AA73" s="1"/>
      <c r="AB73" s="1"/>
      <c r="AC73" s="1"/>
      <c r="AD73" s="1"/>
      <c r="AE73" s="1"/>
      <c r="AF73" s="36"/>
      <c r="AG73" s="1"/>
      <c r="AH73" s="10">
        <f t="shared" si="11"/>
        <v>0</v>
      </c>
      <c r="AI73" s="102"/>
      <c r="AJ73" s="102">
        <f t="shared" si="12"/>
        <v>0</v>
      </c>
      <c r="AK73" s="11"/>
      <c r="AL73" s="18" t="str">
        <f t="shared" si="13"/>
        <v>年資採近3年</v>
      </c>
      <c r="AM73" s="14"/>
      <c r="AN73" s="16"/>
    </row>
    <row r="74" spans="1:40" ht="30.75" customHeight="1">
      <c r="A74" s="19">
        <v>69</v>
      </c>
      <c r="B74" s="35"/>
      <c r="C74" s="3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>
        <f t="shared" si="10"/>
        <v>0</v>
      </c>
      <c r="W74" s="1"/>
      <c r="X74" s="1"/>
      <c r="Y74" s="1"/>
      <c r="Z74" s="1"/>
      <c r="AA74" s="1"/>
      <c r="AB74" s="1"/>
      <c r="AC74" s="1"/>
      <c r="AD74" s="1"/>
      <c r="AE74" s="1"/>
      <c r="AF74" s="36"/>
      <c r="AG74" s="1"/>
      <c r="AH74" s="10">
        <f t="shared" si="11"/>
        <v>0</v>
      </c>
      <c r="AI74" s="102"/>
      <c r="AJ74" s="102">
        <f t="shared" si="12"/>
        <v>0</v>
      </c>
      <c r="AK74" s="11"/>
      <c r="AL74" s="18" t="str">
        <f t="shared" si="13"/>
        <v>年資採近3年</v>
      </c>
      <c r="AM74" s="17"/>
      <c r="AN74" s="16"/>
    </row>
    <row r="75" spans="1:40" ht="30.75" customHeight="1">
      <c r="A75" s="19">
        <v>70</v>
      </c>
      <c r="B75" s="35"/>
      <c r="C75" s="3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>
        <f t="shared" si="10"/>
        <v>0</v>
      </c>
      <c r="W75" s="1"/>
      <c r="X75" s="1"/>
      <c r="Y75" s="1"/>
      <c r="Z75" s="1"/>
      <c r="AA75" s="1"/>
      <c r="AB75" s="1"/>
      <c r="AC75" s="1"/>
      <c r="AD75" s="1"/>
      <c r="AE75" s="1"/>
      <c r="AF75" s="36"/>
      <c r="AG75" s="1"/>
      <c r="AH75" s="10">
        <f t="shared" si="11"/>
        <v>0</v>
      </c>
      <c r="AI75" s="102"/>
      <c r="AJ75" s="102">
        <f t="shared" si="12"/>
        <v>0</v>
      </c>
      <c r="AK75" s="11"/>
      <c r="AL75" s="18" t="str">
        <f t="shared" si="13"/>
        <v>年資採近3年</v>
      </c>
      <c r="AM75" s="16"/>
      <c r="AN75" s="16"/>
    </row>
    <row r="76" spans="1:38" ht="30.75" customHeight="1">
      <c r="A76" s="19">
        <v>71</v>
      </c>
      <c r="B76" s="35"/>
      <c r="C76" s="3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>
        <f t="shared" si="10"/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36"/>
      <c r="AG76" s="1"/>
      <c r="AH76" s="10">
        <f t="shared" si="11"/>
        <v>0</v>
      </c>
      <c r="AI76" s="102"/>
      <c r="AJ76" s="102">
        <f t="shared" si="12"/>
        <v>0</v>
      </c>
      <c r="AK76" s="11"/>
      <c r="AL76" s="18" t="str">
        <f t="shared" si="13"/>
        <v>年資採近3年</v>
      </c>
    </row>
    <row r="77" spans="1:38" ht="30.75" customHeight="1">
      <c r="A77" s="19">
        <v>72</v>
      </c>
      <c r="B77" s="35"/>
      <c r="C77" s="3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>
        <f t="shared" si="10"/>
        <v>0</v>
      </c>
      <c r="W77" s="1"/>
      <c r="X77" s="1"/>
      <c r="Y77" s="1"/>
      <c r="Z77" s="1"/>
      <c r="AA77" s="1"/>
      <c r="AB77" s="1"/>
      <c r="AC77" s="1"/>
      <c r="AD77" s="1"/>
      <c r="AE77" s="1"/>
      <c r="AF77" s="36"/>
      <c r="AG77" s="1"/>
      <c r="AH77" s="10">
        <f t="shared" si="11"/>
        <v>0</v>
      </c>
      <c r="AI77" s="102"/>
      <c r="AJ77" s="102">
        <f t="shared" si="12"/>
        <v>0</v>
      </c>
      <c r="AK77" s="11"/>
      <c r="AL77" s="18" t="str">
        <f t="shared" si="13"/>
        <v>年資採近3年</v>
      </c>
    </row>
    <row r="78" spans="1:38" ht="30.75" customHeight="1">
      <c r="A78" s="19">
        <v>73</v>
      </c>
      <c r="B78" s="35"/>
      <c r="C78" s="3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>
        <f t="shared" si="10"/>
        <v>0</v>
      </c>
      <c r="W78" s="1"/>
      <c r="X78" s="1"/>
      <c r="Y78" s="1"/>
      <c r="Z78" s="1"/>
      <c r="AA78" s="1"/>
      <c r="AB78" s="1"/>
      <c r="AC78" s="1"/>
      <c r="AD78" s="1"/>
      <c r="AE78" s="1"/>
      <c r="AF78" s="36"/>
      <c r="AG78" s="1"/>
      <c r="AH78" s="10">
        <f t="shared" si="11"/>
        <v>0</v>
      </c>
      <c r="AI78" s="102"/>
      <c r="AJ78" s="102">
        <f t="shared" si="12"/>
        <v>0</v>
      </c>
      <c r="AK78" s="11"/>
      <c r="AL78" s="18" t="str">
        <f t="shared" si="13"/>
        <v>年資採近3年</v>
      </c>
    </row>
    <row r="79" spans="1:40" ht="30.75" customHeight="1">
      <c r="A79" s="19">
        <v>74</v>
      </c>
      <c r="B79" s="35" t="s">
        <v>0</v>
      </c>
      <c r="C79" s="3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>
        <f t="shared" si="10"/>
        <v>0</v>
      </c>
      <c r="W79" s="1"/>
      <c r="X79" s="1"/>
      <c r="Y79" s="1"/>
      <c r="Z79" s="1"/>
      <c r="AA79" s="1"/>
      <c r="AB79" s="1"/>
      <c r="AC79" s="1"/>
      <c r="AD79" s="1"/>
      <c r="AE79" s="1"/>
      <c r="AF79" s="36"/>
      <c r="AG79" s="1"/>
      <c r="AH79" s="10">
        <f aca="true" t="shared" si="14" ref="AH79:AH85">MIN(15,(X79*0.2-Y79*0.2+Z79*0.6-AA79*0.6+AB79*1.8-AC79*1.8-AD79*1.2-AE79*3.6-AF79+AG79))</f>
        <v>0</v>
      </c>
      <c r="AI79" s="102"/>
      <c r="AJ79" s="102">
        <f t="shared" si="12"/>
        <v>0</v>
      </c>
      <c r="AK79" s="11"/>
      <c r="AL79" s="18" t="str">
        <f t="shared" si="13"/>
        <v>年資採近3年</v>
      </c>
      <c r="AM79" s="14"/>
      <c r="AN79" s="15"/>
    </row>
    <row r="80" spans="1:40" ht="30.75" customHeight="1">
      <c r="A80" s="19">
        <v>75</v>
      </c>
      <c r="B80" s="35"/>
      <c r="C80" s="3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>
        <f t="shared" si="10"/>
        <v>0</v>
      </c>
      <c r="W80" s="1"/>
      <c r="X80" s="1"/>
      <c r="Y80" s="1"/>
      <c r="Z80" s="1"/>
      <c r="AA80" s="1"/>
      <c r="AB80" s="1"/>
      <c r="AC80" s="1"/>
      <c r="AD80" s="1"/>
      <c r="AE80" s="1"/>
      <c r="AF80" s="36"/>
      <c r="AG80" s="1"/>
      <c r="AH80" s="10">
        <f t="shared" si="14"/>
        <v>0</v>
      </c>
      <c r="AI80" s="102"/>
      <c r="AJ80" s="102">
        <f t="shared" si="12"/>
        <v>0</v>
      </c>
      <c r="AK80" s="11"/>
      <c r="AL80" s="18" t="str">
        <f t="shared" si="13"/>
        <v>年資採近3年</v>
      </c>
      <c r="AM80" s="14"/>
      <c r="AN80" s="16"/>
    </row>
    <row r="81" spans="1:40" ht="30.75" customHeight="1">
      <c r="A81" s="19">
        <v>76</v>
      </c>
      <c r="B81" s="35"/>
      <c r="C81" s="3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>
        <f t="shared" si="10"/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36"/>
      <c r="AG81" s="1"/>
      <c r="AH81" s="10">
        <f t="shared" si="14"/>
        <v>0</v>
      </c>
      <c r="AI81" s="102"/>
      <c r="AJ81" s="102">
        <f t="shared" si="12"/>
        <v>0</v>
      </c>
      <c r="AK81" s="11"/>
      <c r="AL81" s="18" t="str">
        <f t="shared" si="13"/>
        <v>年資採近3年</v>
      </c>
      <c r="AM81" s="17"/>
      <c r="AN81" s="16"/>
    </row>
    <row r="82" spans="1:40" ht="30.75" customHeight="1">
      <c r="A82" s="19">
        <v>77</v>
      </c>
      <c r="B82" s="35"/>
      <c r="C82" s="3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>
        <f t="shared" si="10"/>
        <v>0</v>
      </c>
      <c r="W82" s="1"/>
      <c r="X82" s="1"/>
      <c r="Y82" s="1"/>
      <c r="Z82" s="1"/>
      <c r="AA82" s="1"/>
      <c r="AB82" s="1"/>
      <c r="AC82" s="1"/>
      <c r="AD82" s="1"/>
      <c r="AE82" s="1"/>
      <c r="AF82" s="36"/>
      <c r="AG82" s="1"/>
      <c r="AH82" s="10">
        <f t="shared" si="14"/>
        <v>0</v>
      </c>
      <c r="AI82" s="102"/>
      <c r="AJ82" s="102">
        <f t="shared" si="12"/>
        <v>0</v>
      </c>
      <c r="AK82" s="11"/>
      <c r="AL82" s="18" t="str">
        <f t="shared" si="13"/>
        <v>年資採近3年</v>
      </c>
      <c r="AM82" s="16"/>
      <c r="AN82" s="16"/>
    </row>
    <row r="83" spans="1:38" ht="30.75" customHeight="1">
      <c r="A83" s="19">
        <v>78</v>
      </c>
      <c r="B83" s="35"/>
      <c r="C83" s="3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>
        <f t="shared" si="10"/>
        <v>0</v>
      </c>
      <c r="W83" s="1"/>
      <c r="X83" s="1"/>
      <c r="Y83" s="1"/>
      <c r="Z83" s="1"/>
      <c r="AA83" s="1"/>
      <c r="AB83" s="1"/>
      <c r="AC83" s="1"/>
      <c r="AD83" s="1"/>
      <c r="AE83" s="1"/>
      <c r="AF83" s="36"/>
      <c r="AG83" s="1"/>
      <c r="AH83" s="10">
        <f t="shared" si="14"/>
        <v>0</v>
      </c>
      <c r="AI83" s="102"/>
      <c r="AJ83" s="102">
        <f t="shared" si="12"/>
        <v>0</v>
      </c>
      <c r="AK83" s="11"/>
      <c r="AL83" s="18" t="str">
        <f t="shared" si="13"/>
        <v>年資採近3年</v>
      </c>
    </row>
    <row r="84" spans="1:38" ht="30.75" customHeight="1">
      <c r="A84" s="19">
        <v>79</v>
      </c>
      <c r="B84" s="35"/>
      <c r="C84" s="3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>
        <f t="shared" si="10"/>
        <v>0</v>
      </c>
      <c r="W84" s="1"/>
      <c r="X84" s="1"/>
      <c r="Y84" s="1"/>
      <c r="Z84" s="1"/>
      <c r="AA84" s="1"/>
      <c r="AB84" s="1"/>
      <c r="AC84" s="1"/>
      <c r="AD84" s="1"/>
      <c r="AE84" s="1"/>
      <c r="AF84" s="36"/>
      <c r="AG84" s="1"/>
      <c r="AH84" s="10">
        <f t="shared" si="14"/>
        <v>0</v>
      </c>
      <c r="AI84" s="102"/>
      <c r="AJ84" s="102">
        <f t="shared" si="12"/>
        <v>0</v>
      </c>
      <c r="AK84" s="11"/>
      <c r="AL84" s="18" t="str">
        <f t="shared" si="13"/>
        <v>年資採近3年</v>
      </c>
    </row>
    <row r="85" spans="1:38" ht="30.75" customHeight="1">
      <c r="A85" s="19">
        <v>80</v>
      </c>
      <c r="B85" s="35"/>
      <c r="C85" s="3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>
        <f t="shared" si="10"/>
        <v>0</v>
      </c>
      <c r="W85" s="1"/>
      <c r="X85" s="1"/>
      <c r="Y85" s="1"/>
      <c r="Z85" s="1"/>
      <c r="AA85" s="1"/>
      <c r="AB85" s="1"/>
      <c r="AC85" s="1"/>
      <c r="AD85" s="1"/>
      <c r="AE85" s="1"/>
      <c r="AF85" s="36"/>
      <c r="AG85" s="1"/>
      <c r="AH85" s="10">
        <f t="shared" si="14"/>
        <v>0</v>
      </c>
      <c r="AI85" s="102"/>
      <c r="AJ85" s="102">
        <f t="shared" si="12"/>
        <v>0</v>
      </c>
      <c r="AK85" s="11"/>
      <c r="AL85" s="18" t="str">
        <f t="shared" si="13"/>
        <v>年資採近3年</v>
      </c>
    </row>
    <row r="86" spans="1:40" ht="30.75" customHeight="1">
      <c r="A86" s="19">
        <v>81</v>
      </c>
      <c r="B86" s="35" t="s">
        <v>0</v>
      </c>
      <c r="C86" s="3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>
        <f t="shared" si="10"/>
        <v>0</v>
      </c>
      <c r="W86" s="1"/>
      <c r="X86" s="1"/>
      <c r="Y86" s="1"/>
      <c r="Z86" s="1"/>
      <c r="AA86" s="1"/>
      <c r="AB86" s="1"/>
      <c r="AC86" s="1"/>
      <c r="AD86" s="1"/>
      <c r="AE86" s="1"/>
      <c r="AF86" s="36"/>
      <c r="AG86" s="1"/>
      <c r="AH86" s="10">
        <f aca="true" t="shared" si="15" ref="AH86:AH92">MIN(15,(X86*0.2-Y86*0.2+Z86*0.6-AA86*0.6+AB86*1.8-AC86*1.8-AD86*1.2-AE86*3.6-AF86+AG86))</f>
        <v>0</v>
      </c>
      <c r="AI86" s="102"/>
      <c r="AJ86" s="102">
        <f t="shared" si="12"/>
        <v>0</v>
      </c>
      <c r="AK86" s="11"/>
      <c r="AL86" s="18" t="str">
        <f t="shared" si="13"/>
        <v>年資採近3年</v>
      </c>
      <c r="AM86" s="14"/>
      <c r="AN86" s="15"/>
    </row>
    <row r="87" spans="1:40" ht="30.75" customHeight="1">
      <c r="A87" s="19">
        <v>82</v>
      </c>
      <c r="B87" s="35"/>
      <c r="C87" s="3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>
        <f t="shared" si="10"/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36"/>
      <c r="AG87" s="1"/>
      <c r="AH87" s="10">
        <f t="shared" si="15"/>
        <v>0</v>
      </c>
      <c r="AI87" s="102"/>
      <c r="AJ87" s="102">
        <f t="shared" si="12"/>
        <v>0</v>
      </c>
      <c r="AK87" s="11"/>
      <c r="AL87" s="18" t="str">
        <f t="shared" si="13"/>
        <v>年資採近3年</v>
      </c>
      <c r="AM87" s="14"/>
      <c r="AN87" s="16"/>
    </row>
    <row r="88" spans="1:40" ht="30.75" customHeight="1">
      <c r="A88" s="19">
        <v>83</v>
      </c>
      <c r="B88" s="35"/>
      <c r="C88" s="3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>
        <f t="shared" si="10"/>
        <v>0</v>
      </c>
      <c r="W88" s="1"/>
      <c r="X88" s="1"/>
      <c r="Y88" s="1"/>
      <c r="Z88" s="1"/>
      <c r="AA88" s="1"/>
      <c r="AB88" s="1"/>
      <c r="AC88" s="1"/>
      <c r="AD88" s="1"/>
      <c r="AE88" s="1"/>
      <c r="AF88" s="36"/>
      <c r="AG88" s="1"/>
      <c r="AH88" s="10">
        <f t="shared" si="15"/>
        <v>0</v>
      </c>
      <c r="AI88" s="102"/>
      <c r="AJ88" s="102">
        <f t="shared" si="12"/>
        <v>0</v>
      </c>
      <c r="AK88" s="11"/>
      <c r="AL88" s="18" t="str">
        <f t="shared" si="13"/>
        <v>年資採近3年</v>
      </c>
      <c r="AM88" s="17"/>
      <c r="AN88" s="16"/>
    </row>
    <row r="89" spans="1:40" ht="30.75" customHeight="1">
      <c r="A89" s="19">
        <v>84</v>
      </c>
      <c r="B89" s="35"/>
      <c r="C89" s="3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>
        <f t="shared" si="10"/>
        <v>0</v>
      </c>
      <c r="W89" s="1"/>
      <c r="X89" s="1"/>
      <c r="Y89" s="1"/>
      <c r="Z89" s="1"/>
      <c r="AA89" s="1"/>
      <c r="AB89" s="1"/>
      <c r="AC89" s="1"/>
      <c r="AD89" s="1"/>
      <c r="AE89" s="1"/>
      <c r="AF89" s="36"/>
      <c r="AG89" s="1"/>
      <c r="AH89" s="10">
        <f t="shared" si="15"/>
        <v>0</v>
      </c>
      <c r="AI89" s="102"/>
      <c r="AJ89" s="102">
        <f t="shared" si="12"/>
        <v>0</v>
      </c>
      <c r="AK89" s="11"/>
      <c r="AL89" s="18" t="str">
        <f t="shared" si="13"/>
        <v>年資採近3年</v>
      </c>
      <c r="AM89" s="16"/>
      <c r="AN89" s="16"/>
    </row>
    <row r="90" spans="1:38" ht="30.75" customHeight="1">
      <c r="A90" s="19">
        <v>85</v>
      </c>
      <c r="B90" s="35"/>
      <c r="C90" s="3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>
        <f t="shared" si="10"/>
        <v>0</v>
      </c>
      <c r="W90" s="1"/>
      <c r="X90" s="1"/>
      <c r="Y90" s="1"/>
      <c r="Z90" s="1"/>
      <c r="AA90" s="1"/>
      <c r="AB90" s="1"/>
      <c r="AC90" s="1"/>
      <c r="AD90" s="1"/>
      <c r="AE90" s="1"/>
      <c r="AF90" s="36"/>
      <c r="AG90" s="1"/>
      <c r="AH90" s="10">
        <f t="shared" si="15"/>
        <v>0</v>
      </c>
      <c r="AI90" s="102"/>
      <c r="AJ90" s="102">
        <f t="shared" si="12"/>
        <v>0</v>
      </c>
      <c r="AK90" s="11"/>
      <c r="AL90" s="18" t="str">
        <f t="shared" si="13"/>
        <v>年資採近3年</v>
      </c>
    </row>
    <row r="91" spans="1:38" ht="30.75" customHeight="1">
      <c r="A91" s="19">
        <v>86</v>
      </c>
      <c r="B91" s="35"/>
      <c r="C91" s="3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>
        <f t="shared" si="10"/>
        <v>0</v>
      </c>
      <c r="W91" s="1"/>
      <c r="X91" s="1"/>
      <c r="Y91" s="1"/>
      <c r="Z91" s="1"/>
      <c r="AA91" s="1"/>
      <c r="AB91" s="1"/>
      <c r="AC91" s="1"/>
      <c r="AD91" s="1"/>
      <c r="AE91" s="1"/>
      <c r="AF91" s="36"/>
      <c r="AG91" s="1"/>
      <c r="AH91" s="10">
        <f t="shared" si="15"/>
        <v>0</v>
      </c>
      <c r="AI91" s="102"/>
      <c r="AJ91" s="102">
        <f t="shared" si="12"/>
        <v>0</v>
      </c>
      <c r="AK91" s="11"/>
      <c r="AL91" s="18" t="str">
        <f t="shared" si="13"/>
        <v>年資採近3年</v>
      </c>
    </row>
    <row r="92" spans="1:38" ht="30.75" customHeight="1">
      <c r="A92" s="19">
        <v>87</v>
      </c>
      <c r="B92" s="35"/>
      <c r="C92" s="3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>
        <f t="shared" si="10"/>
        <v>0</v>
      </c>
      <c r="W92" s="1"/>
      <c r="X92" s="1"/>
      <c r="Y92" s="1"/>
      <c r="Z92" s="1"/>
      <c r="AA92" s="1"/>
      <c r="AB92" s="1"/>
      <c r="AC92" s="1"/>
      <c r="AD92" s="1"/>
      <c r="AE92" s="1"/>
      <c r="AF92" s="36"/>
      <c r="AG92" s="1"/>
      <c r="AH92" s="10">
        <f t="shared" si="15"/>
        <v>0</v>
      </c>
      <c r="AI92" s="102"/>
      <c r="AJ92" s="102">
        <f t="shared" si="12"/>
        <v>0</v>
      </c>
      <c r="AK92" s="11"/>
      <c r="AL92" s="18" t="str">
        <f t="shared" si="13"/>
        <v>年資採近3年</v>
      </c>
    </row>
    <row r="93" spans="1:40" ht="30.75" customHeight="1">
      <c r="A93" s="19">
        <v>88</v>
      </c>
      <c r="B93" s="35" t="s">
        <v>0</v>
      </c>
      <c r="C93" s="3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>
        <f t="shared" si="10"/>
        <v>0</v>
      </c>
      <c r="W93" s="1"/>
      <c r="X93" s="1"/>
      <c r="Y93" s="1"/>
      <c r="Z93" s="1"/>
      <c r="AA93" s="1"/>
      <c r="AB93" s="1"/>
      <c r="AC93" s="1"/>
      <c r="AD93" s="1"/>
      <c r="AE93" s="1"/>
      <c r="AF93" s="36"/>
      <c r="AG93" s="1"/>
      <c r="AH93" s="10">
        <f aca="true" t="shared" si="16" ref="AH93:AH106">MIN(15,(X93*0.2-Y93*0.2+Z93*0.6-AA93*0.6+AB93*1.8-AC93*1.8-AD93*1.2-AE93*3.6-AF93+AG93))</f>
        <v>0</v>
      </c>
      <c r="AI93" s="102"/>
      <c r="AJ93" s="102">
        <f t="shared" si="12"/>
        <v>0</v>
      </c>
      <c r="AK93" s="11"/>
      <c r="AL93" s="18" t="str">
        <f t="shared" si="13"/>
        <v>年資採近3年</v>
      </c>
      <c r="AM93" s="14"/>
      <c r="AN93" s="15"/>
    </row>
    <row r="94" spans="1:40" ht="30.75" customHeight="1">
      <c r="A94" s="19">
        <v>89</v>
      </c>
      <c r="B94" s="35"/>
      <c r="C94" s="3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>
        <f t="shared" si="10"/>
        <v>0</v>
      </c>
      <c r="W94" s="1"/>
      <c r="X94" s="1"/>
      <c r="Y94" s="1"/>
      <c r="Z94" s="1"/>
      <c r="AA94" s="1"/>
      <c r="AB94" s="1"/>
      <c r="AC94" s="1"/>
      <c r="AD94" s="1"/>
      <c r="AE94" s="1"/>
      <c r="AF94" s="36"/>
      <c r="AG94" s="1"/>
      <c r="AH94" s="10">
        <f t="shared" si="16"/>
        <v>0</v>
      </c>
      <c r="AI94" s="102"/>
      <c r="AJ94" s="102">
        <f t="shared" si="12"/>
        <v>0</v>
      </c>
      <c r="AK94" s="11"/>
      <c r="AL94" s="18" t="str">
        <f t="shared" si="13"/>
        <v>年資採近3年</v>
      </c>
      <c r="AM94" s="14"/>
      <c r="AN94" s="16"/>
    </row>
    <row r="95" spans="1:40" ht="30.75" customHeight="1">
      <c r="A95" s="19">
        <v>90</v>
      </c>
      <c r="B95" s="35"/>
      <c r="C95" s="3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>
        <f t="shared" si="10"/>
        <v>0</v>
      </c>
      <c r="W95" s="1"/>
      <c r="X95" s="1"/>
      <c r="Y95" s="1"/>
      <c r="Z95" s="1"/>
      <c r="AA95" s="1"/>
      <c r="AB95" s="1"/>
      <c r="AC95" s="1"/>
      <c r="AD95" s="1"/>
      <c r="AE95" s="1"/>
      <c r="AF95" s="36"/>
      <c r="AG95" s="1"/>
      <c r="AH95" s="10">
        <f t="shared" si="16"/>
        <v>0</v>
      </c>
      <c r="AI95" s="102"/>
      <c r="AJ95" s="102">
        <f t="shared" si="12"/>
        <v>0</v>
      </c>
      <c r="AK95" s="11"/>
      <c r="AL95" s="18" t="str">
        <f t="shared" si="13"/>
        <v>年資採近3年</v>
      </c>
      <c r="AM95" s="17"/>
      <c r="AN95" s="16"/>
    </row>
    <row r="96" spans="1:40" ht="30.75" customHeight="1">
      <c r="A96" s="19">
        <v>91</v>
      </c>
      <c r="B96" s="35"/>
      <c r="C96" s="3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>
        <f t="shared" si="10"/>
        <v>0</v>
      </c>
      <c r="W96" s="1"/>
      <c r="X96" s="1"/>
      <c r="Y96" s="1"/>
      <c r="Z96" s="1"/>
      <c r="AA96" s="1"/>
      <c r="AB96" s="1"/>
      <c r="AC96" s="1"/>
      <c r="AD96" s="1"/>
      <c r="AE96" s="1"/>
      <c r="AF96" s="36"/>
      <c r="AG96" s="1"/>
      <c r="AH96" s="10">
        <f t="shared" si="16"/>
        <v>0</v>
      </c>
      <c r="AI96" s="102"/>
      <c r="AJ96" s="102">
        <f t="shared" si="12"/>
        <v>0</v>
      </c>
      <c r="AK96" s="11"/>
      <c r="AL96" s="18" t="str">
        <f t="shared" si="13"/>
        <v>年資採近3年</v>
      </c>
      <c r="AM96" s="16"/>
      <c r="AN96" s="16"/>
    </row>
    <row r="97" spans="1:38" ht="30.75" customHeight="1">
      <c r="A97" s="19">
        <v>92</v>
      </c>
      <c r="B97" s="35"/>
      <c r="C97" s="3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>
        <f t="shared" si="10"/>
        <v>0</v>
      </c>
      <c r="W97" s="1"/>
      <c r="X97" s="1"/>
      <c r="Y97" s="1"/>
      <c r="Z97" s="1"/>
      <c r="AA97" s="1"/>
      <c r="AB97" s="1"/>
      <c r="AC97" s="1"/>
      <c r="AD97" s="1"/>
      <c r="AE97" s="1"/>
      <c r="AF97" s="36"/>
      <c r="AG97" s="1"/>
      <c r="AH97" s="10">
        <f t="shared" si="16"/>
        <v>0</v>
      </c>
      <c r="AI97" s="102"/>
      <c r="AJ97" s="102">
        <f t="shared" si="12"/>
        <v>0</v>
      </c>
      <c r="AK97" s="11"/>
      <c r="AL97" s="18" t="str">
        <f t="shared" si="13"/>
        <v>年資採近3年</v>
      </c>
    </row>
    <row r="98" spans="1:38" ht="30.75" customHeight="1">
      <c r="A98" s="19">
        <v>93</v>
      </c>
      <c r="B98" s="35"/>
      <c r="C98" s="3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>
        <f t="shared" si="10"/>
        <v>0</v>
      </c>
      <c r="W98" s="1"/>
      <c r="X98" s="1"/>
      <c r="Y98" s="1"/>
      <c r="Z98" s="1"/>
      <c r="AA98" s="1"/>
      <c r="AB98" s="1"/>
      <c r="AC98" s="1"/>
      <c r="AD98" s="1"/>
      <c r="AE98" s="1"/>
      <c r="AF98" s="36"/>
      <c r="AG98" s="1"/>
      <c r="AH98" s="10">
        <f t="shared" si="16"/>
        <v>0</v>
      </c>
      <c r="AI98" s="102"/>
      <c r="AJ98" s="102">
        <f t="shared" si="12"/>
        <v>0</v>
      </c>
      <c r="AK98" s="11"/>
      <c r="AL98" s="18" t="str">
        <f t="shared" si="13"/>
        <v>年資採近3年</v>
      </c>
    </row>
    <row r="99" spans="1:38" ht="30.75" customHeight="1">
      <c r="A99" s="19">
        <v>94</v>
      </c>
      <c r="B99" s="35"/>
      <c r="C99" s="3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>
        <f t="shared" si="10"/>
        <v>0</v>
      </c>
      <c r="W99" s="1"/>
      <c r="X99" s="1"/>
      <c r="Y99" s="1"/>
      <c r="Z99" s="1"/>
      <c r="AA99" s="1"/>
      <c r="AB99" s="1"/>
      <c r="AC99" s="1"/>
      <c r="AD99" s="1"/>
      <c r="AE99" s="1"/>
      <c r="AF99" s="36"/>
      <c r="AG99" s="1"/>
      <c r="AH99" s="10">
        <f t="shared" si="16"/>
        <v>0</v>
      </c>
      <c r="AI99" s="102"/>
      <c r="AJ99" s="102">
        <f t="shared" si="12"/>
        <v>0</v>
      </c>
      <c r="AK99" s="11"/>
      <c r="AL99" s="18" t="str">
        <f t="shared" si="13"/>
        <v>年資採近3年</v>
      </c>
    </row>
    <row r="100" spans="1:40" ht="30.75" customHeight="1">
      <c r="A100" s="19">
        <v>95</v>
      </c>
      <c r="B100" s="35"/>
      <c r="C100" s="3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>
        <f>MIN(35,(D100*12+E100*12/12+F100*12/12/28+G100*12/12/29+H100*12/12/30+I100*12/12/31+J100*10+K100*10/12+L100*10/12/28+M100*10/12/29+N100*10/12/30+O100*10/12/31+P100*7+Q100*7/12+R100*7/12/28+S100*7/12/29+T100*7/12/30+U100*7/12/31))</f>
        <v>0</v>
      </c>
      <c r="W100" s="1"/>
      <c r="X100" s="1"/>
      <c r="Y100" s="1"/>
      <c r="Z100" s="1"/>
      <c r="AA100" s="1"/>
      <c r="AB100" s="1"/>
      <c r="AC100" s="1"/>
      <c r="AD100" s="1"/>
      <c r="AE100" s="1"/>
      <c r="AF100" s="36"/>
      <c r="AG100" s="1"/>
      <c r="AH100" s="10">
        <f t="shared" si="16"/>
        <v>0</v>
      </c>
      <c r="AI100" s="102"/>
      <c r="AJ100" s="102">
        <f t="shared" si="12"/>
        <v>0</v>
      </c>
      <c r="AK100" s="11"/>
      <c r="AL100" s="18" t="str">
        <f t="shared" si="13"/>
        <v>年資採近3年</v>
      </c>
      <c r="AM100" s="17"/>
      <c r="AN100" s="16"/>
    </row>
    <row r="101" spans="1:40" ht="30.75" customHeight="1">
      <c r="A101" s="19">
        <v>96</v>
      </c>
      <c r="B101" s="35"/>
      <c r="C101" s="3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>
        <f>MIN(35,(D101*12+E101*12/12+F101*12/12/28+G101*12/12/29+H101*12/12/30+I101*12/12/31+J101*10+K101*10/12+L101*10/12/28+M101*10/12/29+N101*10/12/30+O101*10/12/31+P101*7+Q101*7/12+R101*7/12/28+S101*7/12/29+T101*7/12/30+U101*7/12/31))</f>
        <v>0</v>
      </c>
      <c r="W101" s="1"/>
      <c r="X101" s="1"/>
      <c r="Y101" s="1"/>
      <c r="Z101" s="1"/>
      <c r="AA101" s="1"/>
      <c r="AB101" s="1"/>
      <c r="AC101" s="1"/>
      <c r="AD101" s="1"/>
      <c r="AE101" s="1"/>
      <c r="AF101" s="36"/>
      <c r="AG101" s="1"/>
      <c r="AH101" s="10">
        <f t="shared" si="16"/>
        <v>0</v>
      </c>
      <c r="AI101" s="102"/>
      <c r="AJ101" s="102">
        <f t="shared" si="12"/>
        <v>0</v>
      </c>
      <c r="AK101" s="11"/>
      <c r="AL101" s="18" t="str">
        <f t="shared" si="13"/>
        <v>年資採近3年</v>
      </c>
      <c r="AM101" s="16"/>
      <c r="AN101" s="16"/>
    </row>
    <row r="102" spans="1:38" ht="30.75" customHeight="1">
      <c r="A102" s="19">
        <v>97</v>
      </c>
      <c r="B102" s="35"/>
      <c r="C102" s="3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>
        <f>MIN(35,(D102*12+E102*12/12+F102*12/12/28+G102*12/12/29+H102*12/12/30+I102*12/12/31+J102*10+K102*10/12+L102*10/12/28+M102*10/12/29+N102*10/12/30+O102*10/12/31+P102*7+Q102*7/12+R102*7/12/28+S102*7/12/29+T102*7/12/30+U102*7/12/31))</f>
        <v>0</v>
      </c>
      <c r="W102" s="1"/>
      <c r="X102" s="1"/>
      <c r="Y102" s="1"/>
      <c r="Z102" s="1"/>
      <c r="AA102" s="1"/>
      <c r="AB102" s="1"/>
      <c r="AC102" s="1"/>
      <c r="AD102" s="1"/>
      <c r="AE102" s="1"/>
      <c r="AF102" s="36"/>
      <c r="AG102" s="1"/>
      <c r="AH102" s="10">
        <f t="shared" si="16"/>
        <v>0</v>
      </c>
      <c r="AI102" s="102"/>
      <c r="AJ102" s="102">
        <f t="shared" si="12"/>
        <v>0</v>
      </c>
      <c r="AK102" s="11"/>
      <c r="AL102" s="18" t="str">
        <f t="shared" si="13"/>
        <v>年資採近3年</v>
      </c>
    </row>
    <row r="103" spans="1:38" ht="30.75" customHeight="1">
      <c r="A103" s="19">
        <v>98</v>
      </c>
      <c r="B103" s="35"/>
      <c r="C103" s="3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>
        <f>MIN(35,(D103*12+E103*12/12+F103*12/12/28+G103*12/12/29+H103*12/12/30+I103*12/12/31+J103*10+K103*10/12+L103*10/12/28+M103*10/12/29+N103*10/12/30+O103*10/12/31+P103*7+Q103*7/12+R103*7/12/28+S103*7/12/29+T103*7/12/30+U103*7/12/31))</f>
        <v>0</v>
      </c>
      <c r="W103" s="1"/>
      <c r="X103" s="1"/>
      <c r="Y103" s="1"/>
      <c r="Z103" s="1"/>
      <c r="AA103" s="1"/>
      <c r="AB103" s="1"/>
      <c r="AC103" s="1"/>
      <c r="AD103" s="1"/>
      <c r="AE103" s="1"/>
      <c r="AF103" s="36"/>
      <c r="AG103" s="1"/>
      <c r="AH103" s="10">
        <f t="shared" si="16"/>
        <v>0</v>
      </c>
      <c r="AI103" s="102"/>
      <c r="AJ103" s="102">
        <f t="shared" si="12"/>
        <v>0</v>
      </c>
      <c r="AK103" s="11"/>
      <c r="AL103" s="18" t="str">
        <f t="shared" si="13"/>
        <v>年資採近3年</v>
      </c>
    </row>
    <row r="104" spans="1:38" ht="30.75" customHeight="1">
      <c r="A104" s="19">
        <v>99</v>
      </c>
      <c r="B104" s="35"/>
      <c r="C104" s="3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>
        <f>MIN(35,(D104*12+E104*12/12+F104*12/12/28+G104*12/12/29+H104*12/12/30+I104*12/12/31+J104*10+K104*10/12+L104*10/12/28+M104*10/12/29+N104*10/12/30+O104*10/12/31+P104*7+Q104*7/12+R104*7/12/28+S104*7/12/29+T104*7/12/30+U104*7/12/31))</f>
        <v>0</v>
      </c>
      <c r="W104" s="1"/>
      <c r="X104" s="1"/>
      <c r="Y104" s="1"/>
      <c r="Z104" s="1"/>
      <c r="AA104" s="1"/>
      <c r="AB104" s="1"/>
      <c r="AC104" s="1"/>
      <c r="AD104" s="1"/>
      <c r="AE104" s="1"/>
      <c r="AF104" s="36"/>
      <c r="AG104" s="1"/>
      <c r="AH104" s="10">
        <f t="shared" si="16"/>
        <v>0</v>
      </c>
      <c r="AI104" s="102"/>
      <c r="AJ104" s="102">
        <f t="shared" si="12"/>
        <v>0</v>
      </c>
      <c r="AK104" s="11"/>
      <c r="AL104" s="18" t="str">
        <f t="shared" si="13"/>
        <v>年資採近3年</v>
      </c>
    </row>
    <row r="105" spans="1:38" ht="30.75" customHeight="1">
      <c r="A105" s="19">
        <v>100</v>
      </c>
      <c r="B105" s="35"/>
      <c r="C105" s="3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>
        <f t="shared" si="10"/>
        <v>0</v>
      </c>
      <c r="W105" s="1"/>
      <c r="X105" s="1"/>
      <c r="Y105" s="1"/>
      <c r="Z105" s="1"/>
      <c r="AA105" s="1"/>
      <c r="AB105" s="1"/>
      <c r="AC105" s="1"/>
      <c r="AD105" s="1"/>
      <c r="AE105" s="1"/>
      <c r="AF105" s="36"/>
      <c r="AG105" s="1"/>
      <c r="AH105" s="10">
        <f t="shared" si="16"/>
        <v>0</v>
      </c>
      <c r="AI105" s="102"/>
      <c r="AJ105" s="102">
        <f t="shared" si="12"/>
        <v>0</v>
      </c>
      <c r="AK105" s="11"/>
      <c r="AL105" s="18" t="str">
        <f t="shared" si="13"/>
        <v>年資採近3年</v>
      </c>
    </row>
    <row r="106" spans="1:39" ht="30.75" customHeight="1">
      <c r="A106" s="19">
        <v>101</v>
      </c>
      <c r="B106" s="35"/>
      <c r="C106" s="3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>
        <f>MIN(35,(D106*12+E106*12/12+F106*12/12/28+G106*12/12/29+H106*12/12/30+I106*12/12/31+J106*10+K106*10/12+L106*10/12/28+M106*10/12/29+N106*10/12/30+O106*10/12/31+P106*7+Q106*7/12+R106*7/12/28+S106*7/12/29+T106*7/12/30+U106*7/12/31))</f>
        <v>0</v>
      </c>
      <c r="W106" s="1"/>
      <c r="X106" s="1"/>
      <c r="Y106" s="1"/>
      <c r="Z106" s="1"/>
      <c r="AA106" s="1"/>
      <c r="AB106" s="1"/>
      <c r="AC106" s="1"/>
      <c r="AD106" s="1"/>
      <c r="AE106" s="1"/>
      <c r="AF106" s="36"/>
      <c r="AG106" s="1"/>
      <c r="AH106" s="10">
        <f t="shared" si="16"/>
        <v>0</v>
      </c>
      <c r="AI106" s="102"/>
      <c r="AJ106" s="102">
        <f t="shared" si="12"/>
        <v>0</v>
      </c>
      <c r="AK106" s="1">
        <f>(D106+J106+P106)*365+(E106+K106+Q106)*30+SUM(F106:I106)+SUM(L106:O106)+SUM(R106:U106)</f>
        <v>0</v>
      </c>
      <c r="AL106" s="18" t="str">
        <f>IF(AK106&gt;=1096,"採計年資超過3年","年資採近3年")</f>
        <v>年資採近3年</v>
      </c>
      <c r="AM106" s="12"/>
    </row>
    <row r="107" spans="1:39" ht="30.75" customHeight="1">
      <c r="A107" s="19">
        <v>102</v>
      </c>
      <c r="B107" s="35" t="s">
        <v>0</v>
      </c>
      <c r="C107" s="3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>
        <f aca="true" t="shared" si="17" ref="V107:V170">MIN(35,(D107*12+E107*12/12+F107*12/12/28+G107*12/12/29+H107*12/12/30+I107*12/12/31+J107*10+K107*10/12+L107*10/12/28+M107*10/12/29+N107*10/12/30+O107*10/12/31+P107*7+Q107*7/12+R107*7/12/28+S107*7/12/29+T107*7/12/30+U107*7/12/31))</f>
        <v>0</v>
      </c>
      <c r="W107" s="1"/>
      <c r="X107" s="1"/>
      <c r="Y107" s="1"/>
      <c r="Z107" s="1"/>
      <c r="AA107" s="1"/>
      <c r="AB107" s="1"/>
      <c r="AC107" s="1"/>
      <c r="AD107" s="1"/>
      <c r="AE107" s="1"/>
      <c r="AF107" s="36"/>
      <c r="AG107" s="1"/>
      <c r="AH107" s="10">
        <f aca="true" t="shared" si="18" ref="AH107:AH170">MIN(15,(X107*0.2-Y107*0.2+Z107*0.6-AA107*0.6+AB107*1.8-AC107*1.8-AD107*1.2-AE107*3.6-AF107+AG107))</f>
        <v>0</v>
      </c>
      <c r="AI107" s="102"/>
      <c r="AJ107" s="102">
        <f t="shared" si="12"/>
        <v>0</v>
      </c>
      <c r="AK107" s="11"/>
      <c r="AL107" s="18" t="str">
        <f aca="true" t="shared" si="19" ref="AL107:AL170">IF(AK107&gt;=1096,"採計年資超過3年","年資採近3年")</f>
        <v>年資採近3年</v>
      </c>
      <c r="AM107" s="12"/>
    </row>
    <row r="108" spans="1:40" ht="30.75" customHeight="1">
      <c r="A108" s="19">
        <v>103</v>
      </c>
      <c r="B108" s="35" t="s">
        <v>0</v>
      </c>
      <c r="C108" s="3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>
        <f t="shared" si="17"/>
        <v>0</v>
      </c>
      <c r="W108" s="1"/>
      <c r="X108" s="1"/>
      <c r="Y108" s="1"/>
      <c r="Z108" s="1"/>
      <c r="AA108" s="1"/>
      <c r="AB108" s="1"/>
      <c r="AC108" s="1"/>
      <c r="AD108" s="1"/>
      <c r="AE108" s="1"/>
      <c r="AF108" s="36"/>
      <c r="AG108" s="1"/>
      <c r="AH108" s="10">
        <f t="shared" si="18"/>
        <v>0</v>
      </c>
      <c r="AI108" s="102"/>
      <c r="AJ108" s="102">
        <f t="shared" si="12"/>
        <v>0</v>
      </c>
      <c r="AK108" s="11"/>
      <c r="AL108" s="18" t="str">
        <f t="shared" si="19"/>
        <v>年資採近3年</v>
      </c>
      <c r="AM108" s="14"/>
      <c r="AN108" s="15"/>
    </row>
    <row r="109" spans="1:40" ht="30.75" customHeight="1">
      <c r="A109" s="19">
        <v>104</v>
      </c>
      <c r="B109" s="35"/>
      <c r="C109" s="3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>
        <f t="shared" si="17"/>
        <v>0</v>
      </c>
      <c r="W109" s="1"/>
      <c r="X109" s="1"/>
      <c r="Y109" s="1"/>
      <c r="Z109" s="1"/>
      <c r="AA109" s="1"/>
      <c r="AB109" s="1"/>
      <c r="AC109" s="1"/>
      <c r="AD109" s="1"/>
      <c r="AE109" s="1"/>
      <c r="AF109" s="36"/>
      <c r="AG109" s="1"/>
      <c r="AH109" s="10">
        <f t="shared" si="18"/>
        <v>0</v>
      </c>
      <c r="AI109" s="102"/>
      <c r="AJ109" s="102">
        <f t="shared" si="12"/>
        <v>0</v>
      </c>
      <c r="AK109" s="11"/>
      <c r="AL109" s="18" t="str">
        <f t="shared" si="19"/>
        <v>年資採近3年</v>
      </c>
      <c r="AM109" s="14"/>
      <c r="AN109" s="16"/>
    </row>
    <row r="110" spans="1:40" ht="30.75" customHeight="1">
      <c r="A110" s="19">
        <v>105</v>
      </c>
      <c r="B110" s="35"/>
      <c r="C110" s="3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>
        <f t="shared" si="17"/>
        <v>0</v>
      </c>
      <c r="W110" s="1"/>
      <c r="X110" s="1"/>
      <c r="Y110" s="1"/>
      <c r="Z110" s="1"/>
      <c r="AA110" s="1"/>
      <c r="AB110" s="1"/>
      <c r="AC110" s="1"/>
      <c r="AD110" s="1"/>
      <c r="AE110" s="1"/>
      <c r="AF110" s="36"/>
      <c r="AG110" s="1"/>
      <c r="AH110" s="10">
        <f t="shared" si="18"/>
        <v>0</v>
      </c>
      <c r="AI110" s="102"/>
      <c r="AJ110" s="102">
        <f t="shared" si="12"/>
        <v>0</v>
      </c>
      <c r="AK110" s="11"/>
      <c r="AL110" s="18" t="str">
        <f t="shared" si="19"/>
        <v>年資採近3年</v>
      </c>
      <c r="AM110" s="17"/>
      <c r="AN110" s="16"/>
    </row>
    <row r="111" spans="1:40" ht="30.75" customHeight="1">
      <c r="A111" s="19">
        <v>106</v>
      </c>
      <c r="B111" s="35"/>
      <c r="C111" s="3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>
        <f t="shared" si="17"/>
        <v>0</v>
      </c>
      <c r="W111" s="1"/>
      <c r="X111" s="1"/>
      <c r="Y111" s="1"/>
      <c r="Z111" s="1"/>
      <c r="AA111" s="1"/>
      <c r="AB111" s="1"/>
      <c r="AC111" s="1"/>
      <c r="AD111" s="1"/>
      <c r="AE111" s="1"/>
      <c r="AF111" s="36"/>
      <c r="AG111" s="1"/>
      <c r="AH111" s="10">
        <f t="shared" si="18"/>
        <v>0</v>
      </c>
      <c r="AI111" s="102"/>
      <c r="AJ111" s="102">
        <f t="shared" si="12"/>
        <v>0</v>
      </c>
      <c r="AK111" s="11"/>
      <c r="AL111" s="18" t="str">
        <f t="shared" si="19"/>
        <v>年資採近3年</v>
      </c>
      <c r="AM111" s="16"/>
      <c r="AN111" s="16"/>
    </row>
    <row r="112" spans="1:38" ht="30.75" customHeight="1">
      <c r="A112" s="19">
        <v>107</v>
      </c>
      <c r="B112" s="35"/>
      <c r="C112" s="3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>
        <f t="shared" si="17"/>
        <v>0</v>
      </c>
      <c r="W112" s="1"/>
      <c r="X112" s="1"/>
      <c r="Y112" s="1"/>
      <c r="Z112" s="1"/>
      <c r="AA112" s="1"/>
      <c r="AB112" s="1"/>
      <c r="AC112" s="1"/>
      <c r="AD112" s="1"/>
      <c r="AE112" s="1"/>
      <c r="AF112" s="36"/>
      <c r="AG112" s="1"/>
      <c r="AH112" s="10">
        <f t="shared" si="18"/>
        <v>0</v>
      </c>
      <c r="AI112" s="102"/>
      <c r="AJ112" s="102">
        <f t="shared" si="12"/>
        <v>0</v>
      </c>
      <c r="AK112" s="11"/>
      <c r="AL112" s="18" t="str">
        <f t="shared" si="19"/>
        <v>年資採近3年</v>
      </c>
    </row>
    <row r="113" spans="1:38" ht="30.75" customHeight="1">
      <c r="A113" s="19">
        <v>108</v>
      </c>
      <c r="B113" s="35"/>
      <c r="C113" s="3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>
        <f t="shared" si="17"/>
        <v>0</v>
      </c>
      <c r="W113" s="1"/>
      <c r="X113" s="1"/>
      <c r="Y113" s="1"/>
      <c r="Z113" s="1"/>
      <c r="AA113" s="1"/>
      <c r="AB113" s="1"/>
      <c r="AC113" s="1"/>
      <c r="AD113" s="1"/>
      <c r="AE113" s="1"/>
      <c r="AF113" s="36"/>
      <c r="AG113" s="1"/>
      <c r="AH113" s="10">
        <f t="shared" si="18"/>
        <v>0</v>
      </c>
      <c r="AI113" s="102"/>
      <c r="AJ113" s="102">
        <f t="shared" si="12"/>
        <v>0</v>
      </c>
      <c r="AK113" s="11"/>
      <c r="AL113" s="18" t="str">
        <f t="shared" si="19"/>
        <v>年資採近3年</v>
      </c>
    </row>
    <row r="114" spans="1:38" ht="30.75" customHeight="1">
      <c r="A114" s="19">
        <v>109</v>
      </c>
      <c r="B114" s="35"/>
      <c r="C114" s="3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>
        <f t="shared" si="17"/>
        <v>0</v>
      </c>
      <c r="W114" s="1"/>
      <c r="X114" s="1"/>
      <c r="Y114" s="1"/>
      <c r="Z114" s="1"/>
      <c r="AA114" s="1"/>
      <c r="AB114" s="1"/>
      <c r="AC114" s="1"/>
      <c r="AD114" s="1"/>
      <c r="AE114" s="1"/>
      <c r="AF114" s="36"/>
      <c r="AG114" s="1"/>
      <c r="AH114" s="10">
        <f t="shared" si="18"/>
        <v>0</v>
      </c>
      <c r="AI114" s="102"/>
      <c r="AJ114" s="102">
        <f t="shared" si="12"/>
        <v>0</v>
      </c>
      <c r="AK114" s="11"/>
      <c r="AL114" s="18" t="str">
        <f t="shared" si="19"/>
        <v>年資採近3年</v>
      </c>
    </row>
    <row r="115" spans="1:40" ht="30.75" customHeight="1">
      <c r="A115" s="19">
        <v>110</v>
      </c>
      <c r="B115" s="35" t="s">
        <v>0</v>
      </c>
      <c r="C115" s="3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>
        <f t="shared" si="17"/>
        <v>0</v>
      </c>
      <c r="W115" s="1"/>
      <c r="X115" s="1"/>
      <c r="Y115" s="1"/>
      <c r="Z115" s="1"/>
      <c r="AA115" s="1"/>
      <c r="AB115" s="1"/>
      <c r="AC115" s="1"/>
      <c r="AD115" s="1"/>
      <c r="AE115" s="1"/>
      <c r="AF115" s="36"/>
      <c r="AG115" s="1"/>
      <c r="AH115" s="10">
        <f t="shared" si="18"/>
        <v>0</v>
      </c>
      <c r="AI115" s="102"/>
      <c r="AJ115" s="102">
        <f t="shared" si="12"/>
        <v>0</v>
      </c>
      <c r="AK115" s="11"/>
      <c r="AL115" s="18" t="str">
        <f t="shared" si="19"/>
        <v>年資採近3年</v>
      </c>
      <c r="AM115" s="14"/>
      <c r="AN115" s="15"/>
    </row>
    <row r="116" spans="1:40" ht="30.75" customHeight="1">
      <c r="A116" s="19">
        <v>111</v>
      </c>
      <c r="B116" s="35"/>
      <c r="C116" s="3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>
        <f t="shared" si="17"/>
        <v>0</v>
      </c>
      <c r="W116" s="1"/>
      <c r="X116" s="1"/>
      <c r="Y116" s="1"/>
      <c r="Z116" s="1"/>
      <c r="AA116" s="1"/>
      <c r="AB116" s="1"/>
      <c r="AC116" s="1"/>
      <c r="AD116" s="1"/>
      <c r="AE116" s="1"/>
      <c r="AF116" s="36"/>
      <c r="AG116" s="1"/>
      <c r="AH116" s="10">
        <f t="shared" si="18"/>
        <v>0</v>
      </c>
      <c r="AI116" s="102"/>
      <c r="AJ116" s="102">
        <f t="shared" si="12"/>
        <v>0</v>
      </c>
      <c r="AK116" s="11"/>
      <c r="AL116" s="18" t="str">
        <f t="shared" si="19"/>
        <v>年資採近3年</v>
      </c>
      <c r="AM116" s="14"/>
      <c r="AN116" s="16"/>
    </row>
    <row r="117" spans="1:40" ht="30.75" customHeight="1">
      <c r="A117" s="19">
        <v>112</v>
      </c>
      <c r="B117" s="35"/>
      <c r="C117" s="3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>
        <f t="shared" si="17"/>
        <v>0</v>
      </c>
      <c r="W117" s="1"/>
      <c r="X117" s="1"/>
      <c r="Y117" s="1"/>
      <c r="Z117" s="1"/>
      <c r="AA117" s="1"/>
      <c r="AB117" s="1"/>
      <c r="AC117" s="1"/>
      <c r="AD117" s="1"/>
      <c r="AE117" s="1"/>
      <c r="AF117" s="36"/>
      <c r="AG117" s="1"/>
      <c r="AH117" s="10">
        <f t="shared" si="18"/>
        <v>0</v>
      </c>
      <c r="AI117" s="102"/>
      <c r="AJ117" s="102">
        <f t="shared" si="12"/>
        <v>0</v>
      </c>
      <c r="AK117" s="11"/>
      <c r="AL117" s="18" t="str">
        <f t="shared" si="19"/>
        <v>年資採近3年</v>
      </c>
      <c r="AM117" s="17"/>
      <c r="AN117" s="16"/>
    </row>
    <row r="118" spans="1:40" ht="30.75" customHeight="1">
      <c r="A118" s="19">
        <v>113</v>
      </c>
      <c r="B118" s="35"/>
      <c r="C118" s="3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>
        <f t="shared" si="17"/>
        <v>0</v>
      </c>
      <c r="W118" s="1"/>
      <c r="X118" s="1"/>
      <c r="Y118" s="1"/>
      <c r="Z118" s="1"/>
      <c r="AA118" s="1"/>
      <c r="AB118" s="1"/>
      <c r="AC118" s="1"/>
      <c r="AD118" s="1"/>
      <c r="AE118" s="1"/>
      <c r="AF118" s="36"/>
      <c r="AG118" s="1"/>
      <c r="AH118" s="10">
        <f t="shared" si="18"/>
        <v>0</v>
      </c>
      <c r="AI118" s="102"/>
      <c r="AJ118" s="102">
        <f t="shared" si="12"/>
        <v>0</v>
      </c>
      <c r="AK118" s="11"/>
      <c r="AL118" s="18" t="str">
        <f t="shared" si="19"/>
        <v>年資採近3年</v>
      </c>
      <c r="AM118" s="16"/>
      <c r="AN118" s="16"/>
    </row>
    <row r="119" spans="1:38" ht="30.75" customHeight="1">
      <c r="A119" s="19">
        <v>114</v>
      </c>
      <c r="B119" s="35"/>
      <c r="C119" s="3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>
        <f t="shared" si="17"/>
        <v>0</v>
      </c>
      <c r="W119" s="1"/>
      <c r="X119" s="1"/>
      <c r="Y119" s="1"/>
      <c r="Z119" s="1"/>
      <c r="AA119" s="1"/>
      <c r="AB119" s="1"/>
      <c r="AC119" s="1"/>
      <c r="AD119" s="1"/>
      <c r="AE119" s="1"/>
      <c r="AF119" s="36"/>
      <c r="AG119" s="1"/>
      <c r="AH119" s="10">
        <f t="shared" si="18"/>
        <v>0</v>
      </c>
      <c r="AI119" s="102"/>
      <c r="AJ119" s="102">
        <f t="shared" si="12"/>
        <v>0</v>
      </c>
      <c r="AK119" s="11"/>
      <c r="AL119" s="18" t="str">
        <f t="shared" si="19"/>
        <v>年資採近3年</v>
      </c>
    </row>
    <row r="120" spans="1:38" ht="30.75" customHeight="1">
      <c r="A120" s="19">
        <v>115</v>
      </c>
      <c r="B120" s="35"/>
      <c r="C120" s="3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>
        <f t="shared" si="17"/>
        <v>0</v>
      </c>
      <c r="W120" s="1"/>
      <c r="X120" s="1"/>
      <c r="Y120" s="1"/>
      <c r="Z120" s="1"/>
      <c r="AA120" s="1"/>
      <c r="AB120" s="1"/>
      <c r="AC120" s="1"/>
      <c r="AD120" s="1"/>
      <c r="AE120" s="1"/>
      <c r="AF120" s="36"/>
      <c r="AG120" s="1"/>
      <c r="AH120" s="10">
        <f t="shared" si="18"/>
        <v>0</v>
      </c>
      <c r="AI120" s="102"/>
      <c r="AJ120" s="102">
        <f t="shared" si="12"/>
        <v>0</v>
      </c>
      <c r="AK120" s="11"/>
      <c r="AL120" s="18" t="str">
        <f t="shared" si="19"/>
        <v>年資採近3年</v>
      </c>
    </row>
    <row r="121" spans="1:38" ht="30.75" customHeight="1">
      <c r="A121" s="19">
        <v>116</v>
      </c>
      <c r="B121" s="35"/>
      <c r="C121" s="3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>
        <f t="shared" si="17"/>
        <v>0</v>
      </c>
      <c r="W121" s="1"/>
      <c r="X121" s="1"/>
      <c r="Y121" s="1"/>
      <c r="Z121" s="1"/>
      <c r="AA121" s="1"/>
      <c r="AB121" s="1"/>
      <c r="AC121" s="1"/>
      <c r="AD121" s="1"/>
      <c r="AE121" s="1"/>
      <c r="AF121" s="36"/>
      <c r="AG121" s="1"/>
      <c r="AH121" s="10">
        <f t="shared" si="18"/>
        <v>0</v>
      </c>
      <c r="AI121" s="102"/>
      <c r="AJ121" s="102">
        <f t="shared" si="12"/>
        <v>0</v>
      </c>
      <c r="AK121" s="11"/>
      <c r="AL121" s="18" t="str">
        <f t="shared" si="19"/>
        <v>年資採近3年</v>
      </c>
    </row>
    <row r="122" spans="1:40" ht="30.75" customHeight="1">
      <c r="A122" s="19">
        <v>117</v>
      </c>
      <c r="B122" s="35" t="s">
        <v>0</v>
      </c>
      <c r="C122" s="3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>
        <f t="shared" si="17"/>
        <v>0</v>
      </c>
      <c r="W122" s="1"/>
      <c r="X122" s="1"/>
      <c r="Y122" s="1"/>
      <c r="Z122" s="1"/>
      <c r="AA122" s="1"/>
      <c r="AB122" s="1"/>
      <c r="AC122" s="1"/>
      <c r="AD122" s="1"/>
      <c r="AE122" s="1"/>
      <c r="AF122" s="36"/>
      <c r="AG122" s="1"/>
      <c r="AH122" s="10">
        <f t="shared" si="18"/>
        <v>0</v>
      </c>
      <c r="AI122" s="102"/>
      <c r="AJ122" s="102">
        <f t="shared" si="12"/>
        <v>0</v>
      </c>
      <c r="AK122" s="11"/>
      <c r="AL122" s="18" t="str">
        <f t="shared" si="19"/>
        <v>年資採近3年</v>
      </c>
      <c r="AM122" s="14"/>
      <c r="AN122" s="15"/>
    </row>
    <row r="123" spans="1:39" ht="30.75" customHeight="1">
      <c r="A123" s="19">
        <v>118</v>
      </c>
      <c r="B123" s="35" t="s">
        <v>0</v>
      </c>
      <c r="C123" s="3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>
        <f t="shared" si="17"/>
        <v>0</v>
      </c>
      <c r="W123" s="1"/>
      <c r="X123" s="1"/>
      <c r="Y123" s="1"/>
      <c r="Z123" s="1"/>
      <c r="AA123" s="1"/>
      <c r="AB123" s="1"/>
      <c r="AC123" s="1"/>
      <c r="AD123" s="1"/>
      <c r="AE123" s="1"/>
      <c r="AF123" s="36"/>
      <c r="AG123" s="1"/>
      <c r="AH123" s="10">
        <f t="shared" si="18"/>
        <v>0</v>
      </c>
      <c r="AI123" s="102"/>
      <c r="AJ123" s="102">
        <f t="shared" si="12"/>
        <v>0</v>
      </c>
      <c r="AK123" s="11"/>
      <c r="AL123" s="18" t="str">
        <f t="shared" si="19"/>
        <v>年資採近3年</v>
      </c>
      <c r="AM123" s="12"/>
    </row>
    <row r="124" spans="1:40" ht="30.75" customHeight="1">
      <c r="A124" s="19">
        <v>119</v>
      </c>
      <c r="B124" s="35" t="s">
        <v>0</v>
      </c>
      <c r="C124" s="3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>
        <f t="shared" si="17"/>
        <v>0</v>
      </c>
      <c r="W124" s="1"/>
      <c r="X124" s="1"/>
      <c r="Y124" s="1"/>
      <c r="Z124" s="1"/>
      <c r="AA124" s="1"/>
      <c r="AB124" s="1"/>
      <c r="AC124" s="1"/>
      <c r="AD124" s="1"/>
      <c r="AE124" s="1"/>
      <c r="AF124" s="36"/>
      <c r="AG124" s="1"/>
      <c r="AH124" s="10">
        <f t="shared" si="18"/>
        <v>0</v>
      </c>
      <c r="AI124" s="102"/>
      <c r="AJ124" s="102">
        <f t="shared" si="12"/>
        <v>0</v>
      </c>
      <c r="AK124" s="11"/>
      <c r="AL124" s="18" t="str">
        <f t="shared" si="19"/>
        <v>年資採近3年</v>
      </c>
      <c r="AM124" s="14"/>
      <c r="AN124" s="15"/>
    </row>
    <row r="125" spans="1:40" ht="30.75" customHeight="1">
      <c r="A125" s="19">
        <v>120</v>
      </c>
      <c r="B125" s="35"/>
      <c r="C125" s="3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>
        <f t="shared" si="17"/>
        <v>0</v>
      </c>
      <c r="W125" s="1"/>
      <c r="X125" s="1"/>
      <c r="Y125" s="1"/>
      <c r="Z125" s="1"/>
      <c r="AA125" s="1"/>
      <c r="AB125" s="1"/>
      <c r="AC125" s="1"/>
      <c r="AD125" s="1"/>
      <c r="AE125" s="1"/>
      <c r="AF125" s="36"/>
      <c r="AG125" s="1"/>
      <c r="AH125" s="10">
        <f t="shared" si="18"/>
        <v>0</v>
      </c>
      <c r="AI125" s="102"/>
      <c r="AJ125" s="102">
        <f t="shared" si="12"/>
        <v>0</v>
      </c>
      <c r="AK125" s="11"/>
      <c r="AL125" s="18" t="str">
        <f t="shared" si="19"/>
        <v>年資採近3年</v>
      </c>
      <c r="AM125" s="14"/>
      <c r="AN125" s="16"/>
    </row>
    <row r="126" spans="1:40" ht="30.75" customHeight="1">
      <c r="A126" s="19">
        <v>121</v>
      </c>
      <c r="B126" s="35"/>
      <c r="C126" s="3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>
        <f t="shared" si="17"/>
        <v>0</v>
      </c>
      <c r="W126" s="1"/>
      <c r="X126" s="1"/>
      <c r="Y126" s="1"/>
      <c r="Z126" s="1"/>
      <c r="AA126" s="1"/>
      <c r="AB126" s="1"/>
      <c r="AC126" s="1"/>
      <c r="AD126" s="1"/>
      <c r="AE126" s="1"/>
      <c r="AF126" s="36"/>
      <c r="AG126" s="1"/>
      <c r="AH126" s="10">
        <f t="shared" si="18"/>
        <v>0</v>
      </c>
      <c r="AI126" s="102"/>
      <c r="AJ126" s="102">
        <f t="shared" si="12"/>
        <v>0</v>
      </c>
      <c r="AK126" s="11"/>
      <c r="AL126" s="18" t="str">
        <f t="shared" si="19"/>
        <v>年資採近3年</v>
      </c>
      <c r="AM126" s="17"/>
      <c r="AN126" s="16"/>
    </row>
    <row r="127" spans="1:40" ht="30.75" customHeight="1">
      <c r="A127" s="19">
        <v>122</v>
      </c>
      <c r="B127" s="35"/>
      <c r="C127" s="3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>
        <f t="shared" si="17"/>
        <v>0</v>
      </c>
      <c r="W127" s="1"/>
      <c r="X127" s="1"/>
      <c r="Y127" s="1"/>
      <c r="Z127" s="1"/>
      <c r="AA127" s="1"/>
      <c r="AB127" s="1"/>
      <c r="AC127" s="1"/>
      <c r="AD127" s="1"/>
      <c r="AE127" s="1"/>
      <c r="AF127" s="36"/>
      <c r="AG127" s="1"/>
      <c r="AH127" s="10">
        <f t="shared" si="18"/>
        <v>0</v>
      </c>
      <c r="AI127" s="102"/>
      <c r="AJ127" s="102">
        <f t="shared" si="12"/>
        <v>0</v>
      </c>
      <c r="AK127" s="11"/>
      <c r="AL127" s="18" t="str">
        <f t="shared" si="19"/>
        <v>年資採近3年</v>
      </c>
      <c r="AM127" s="16"/>
      <c r="AN127" s="16"/>
    </row>
    <row r="128" spans="1:38" ht="30.75" customHeight="1">
      <c r="A128" s="19">
        <v>123</v>
      </c>
      <c r="B128" s="35"/>
      <c r="C128" s="3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>
        <f t="shared" si="17"/>
        <v>0</v>
      </c>
      <c r="W128" s="1"/>
      <c r="X128" s="1"/>
      <c r="Y128" s="1"/>
      <c r="Z128" s="1"/>
      <c r="AA128" s="1"/>
      <c r="AB128" s="1"/>
      <c r="AC128" s="1"/>
      <c r="AD128" s="1"/>
      <c r="AE128" s="1"/>
      <c r="AF128" s="36"/>
      <c r="AG128" s="1"/>
      <c r="AH128" s="10">
        <f t="shared" si="18"/>
        <v>0</v>
      </c>
      <c r="AI128" s="102"/>
      <c r="AJ128" s="102">
        <f t="shared" si="12"/>
        <v>0</v>
      </c>
      <c r="AK128" s="11"/>
      <c r="AL128" s="18" t="str">
        <f t="shared" si="19"/>
        <v>年資採近3年</v>
      </c>
    </row>
    <row r="129" spans="1:38" ht="30.75" customHeight="1">
      <c r="A129" s="19">
        <v>124</v>
      </c>
      <c r="B129" s="35"/>
      <c r="C129" s="3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>
        <f t="shared" si="17"/>
        <v>0</v>
      </c>
      <c r="W129" s="1"/>
      <c r="X129" s="1"/>
      <c r="Y129" s="1"/>
      <c r="Z129" s="1"/>
      <c r="AA129" s="1"/>
      <c r="AB129" s="1"/>
      <c r="AC129" s="1"/>
      <c r="AD129" s="1"/>
      <c r="AE129" s="1"/>
      <c r="AF129" s="36"/>
      <c r="AG129" s="1"/>
      <c r="AH129" s="10">
        <f t="shared" si="18"/>
        <v>0</v>
      </c>
      <c r="AI129" s="102"/>
      <c r="AJ129" s="102">
        <f t="shared" si="12"/>
        <v>0</v>
      </c>
      <c r="AK129" s="11"/>
      <c r="AL129" s="18" t="str">
        <f t="shared" si="19"/>
        <v>年資採近3年</v>
      </c>
    </row>
    <row r="130" spans="1:38" ht="30.75" customHeight="1">
      <c r="A130" s="19">
        <v>125</v>
      </c>
      <c r="B130" s="35"/>
      <c r="C130" s="3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>
        <f t="shared" si="17"/>
        <v>0</v>
      </c>
      <c r="W130" s="1"/>
      <c r="X130" s="1"/>
      <c r="Y130" s="1"/>
      <c r="Z130" s="1"/>
      <c r="AA130" s="1"/>
      <c r="AB130" s="1"/>
      <c r="AC130" s="1"/>
      <c r="AD130" s="1"/>
      <c r="AE130" s="1"/>
      <c r="AF130" s="36"/>
      <c r="AG130" s="1"/>
      <c r="AH130" s="10">
        <f t="shared" si="18"/>
        <v>0</v>
      </c>
      <c r="AI130" s="102"/>
      <c r="AJ130" s="102">
        <f t="shared" si="12"/>
        <v>0</v>
      </c>
      <c r="AK130" s="11"/>
      <c r="AL130" s="18" t="str">
        <f t="shared" si="19"/>
        <v>年資採近3年</v>
      </c>
    </row>
    <row r="131" spans="1:40" ht="30.75" customHeight="1">
      <c r="A131" s="19">
        <v>126</v>
      </c>
      <c r="B131" s="35" t="s">
        <v>0</v>
      </c>
      <c r="C131" s="3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>
        <f t="shared" si="17"/>
        <v>0</v>
      </c>
      <c r="W131" s="1"/>
      <c r="X131" s="1"/>
      <c r="Y131" s="1"/>
      <c r="Z131" s="1"/>
      <c r="AA131" s="1"/>
      <c r="AB131" s="1"/>
      <c r="AC131" s="1"/>
      <c r="AD131" s="1"/>
      <c r="AE131" s="1"/>
      <c r="AF131" s="36"/>
      <c r="AG131" s="1"/>
      <c r="AH131" s="10">
        <f t="shared" si="18"/>
        <v>0</v>
      </c>
      <c r="AI131" s="102"/>
      <c r="AJ131" s="102">
        <f t="shared" si="12"/>
        <v>0</v>
      </c>
      <c r="AK131" s="11"/>
      <c r="AL131" s="18" t="str">
        <f t="shared" si="19"/>
        <v>年資採近3年</v>
      </c>
      <c r="AM131" s="14"/>
      <c r="AN131" s="15"/>
    </row>
    <row r="132" spans="1:40" ht="30.75" customHeight="1">
      <c r="A132" s="19">
        <v>127</v>
      </c>
      <c r="B132" s="35"/>
      <c r="C132" s="3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>
        <f t="shared" si="17"/>
        <v>0</v>
      </c>
      <c r="W132" s="1"/>
      <c r="X132" s="1"/>
      <c r="Y132" s="1"/>
      <c r="Z132" s="1"/>
      <c r="AA132" s="1"/>
      <c r="AB132" s="1"/>
      <c r="AC132" s="1"/>
      <c r="AD132" s="1"/>
      <c r="AE132" s="1"/>
      <c r="AF132" s="36"/>
      <c r="AG132" s="1"/>
      <c r="AH132" s="10">
        <f t="shared" si="18"/>
        <v>0</v>
      </c>
      <c r="AI132" s="102"/>
      <c r="AJ132" s="102">
        <f t="shared" si="12"/>
        <v>0</v>
      </c>
      <c r="AK132" s="11"/>
      <c r="AL132" s="18" t="str">
        <f t="shared" si="19"/>
        <v>年資採近3年</v>
      </c>
      <c r="AM132" s="14"/>
      <c r="AN132" s="16"/>
    </row>
    <row r="133" spans="1:40" ht="30.75" customHeight="1">
      <c r="A133" s="19">
        <v>128</v>
      </c>
      <c r="B133" s="35"/>
      <c r="C133" s="3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>
        <f t="shared" si="17"/>
        <v>0</v>
      </c>
      <c r="W133" s="1"/>
      <c r="X133" s="1"/>
      <c r="Y133" s="1"/>
      <c r="Z133" s="1"/>
      <c r="AA133" s="1"/>
      <c r="AB133" s="1"/>
      <c r="AC133" s="1"/>
      <c r="AD133" s="1"/>
      <c r="AE133" s="1"/>
      <c r="AF133" s="36"/>
      <c r="AG133" s="1"/>
      <c r="AH133" s="10">
        <f t="shared" si="18"/>
        <v>0</v>
      </c>
      <c r="AI133" s="102"/>
      <c r="AJ133" s="102">
        <f t="shared" si="12"/>
        <v>0</v>
      </c>
      <c r="AK133" s="11"/>
      <c r="AL133" s="18" t="str">
        <f t="shared" si="19"/>
        <v>年資採近3年</v>
      </c>
      <c r="AM133" s="17"/>
      <c r="AN133" s="16"/>
    </row>
    <row r="134" spans="1:40" ht="30.75" customHeight="1">
      <c r="A134" s="19">
        <v>129</v>
      </c>
      <c r="B134" s="35"/>
      <c r="C134" s="3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>
        <f t="shared" si="17"/>
        <v>0</v>
      </c>
      <c r="W134" s="1"/>
      <c r="X134" s="1"/>
      <c r="Y134" s="1"/>
      <c r="Z134" s="1"/>
      <c r="AA134" s="1"/>
      <c r="AB134" s="1"/>
      <c r="AC134" s="1"/>
      <c r="AD134" s="1"/>
      <c r="AE134" s="1"/>
      <c r="AF134" s="36"/>
      <c r="AG134" s="1"/>
      <c r="AH134" s="10">
        <f t="shared" si="18"/>
        <v>0</v>
      </c>
      <c r="AI134" s="102"/>
      <c r="AJ134" s="102">
        <f t="shared" si="12"/>
        <v>0</v>
      </c>
      <c r="AK134" s="11"/>
      <c r="AL134" s="18" t="str">
        <f t="shared" si="19"/>
        <v>年資採近3年</v>
      </c>
      <c r="AM134" s="16"/>
      <c r="AN134" s="16"/>
    </row>
    <row r="135" spans="1:38" ht="30.75" customHeight="1">
      <c r="A135" s="19">
        <v>130</v>
      </c>
      <c r="B135" s="35"/>
      <c r="C135" s="3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>
        <f t="shared" si="17"/>
        <v>0</v>
      </c>
      <c r="W135" s="1"/>
      <c r="X135" s="1"/>
      <c r="Y135" s="1"/>
      <c r="Z135" s="1"/>
      <c r="AA135" s="1"/>
      <c r="AB135" s="1"/>
      <c r="AC135" s="1"/>
      <c r="AD135" s="1"/>
      <c r="AE135" s="1"/>
      <c r="AF135" s="36"/>
      <c r="AG135" s="1"/>
      <c r="AH135" s="10">
        <f t="shared" si="18"/>
        <v>0</v>
      </c>
      <c r="AI135" s="102"/>
      <c r="AJ135" s="102">
        <f aca="true" t="shared" si="20" ref="AJ135:AJ198">V135+W135+AH135+AI135</f>
        <v>0</v>
      </c>
      <c r="AK135" s="11"/>
      <c r="AL135" s="18" t="str">
        <f t="shared" si="19"/>
        <v>年資採近3年</v>
      </c>
    </row>
    <row r="136" spans="1:38" ht="30.75" customHeight="1">
      <c r="A136" s="19">
        <v>131</v>
      </c>
      <c r="B136" s="35"/>
      <c r="C136" s="3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>
        <f t="shared" si="17"/>
        <v>0</v>
      </c>
      <c r="W136" s="1"/>
      <c r="X136" s="1"/>
      <c r="Y136" s="1"/>
      <c r="Z136" s="1"/>
      <c r="AA136" s="1"/>
      <c r="AB136" s="1"/>
      <c r="AC136" s="1"/>
      <c r="AD136" s="1"/>
      <c r="AE136" s="1"/>
      <c r="AF136" s="36"/>
      <c r="AG136" s="1"/>
      <c r="AH136" s="10">
        <f t="shared" si="18"/>
        <v>0</v>
      </c>
      <c r="AI136" s="102"/>
      <c r="AJ136" s="102">
        <f t="shared" si="20"/>
        <v>0</v>
      </c>
      <c r="AK136" s="11"/>
      <c r="AL136" s="18" t="str">
        <f t="shared" si="19"/>
        <v>年資採近3年</v>
      </c>
    </row>
    <row r="137" spans="1:38" ht="30.75" customHeight="1">
      <c r="A137" s="19">
        <v>132</v>
      </c>
      <c r="B137" s="35"/>
      <c r="C137" s="3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>
        <f t="shared" si="17"/>
        <v>0</v>
      </c>
      <c r="W137" s="1"/>
      <c r="X137" s="1"/>
      <c r="Y137" s="1"/>
      <c r="Z137" s="1"/>
      <c r="AA137" s="1"/>
      <c r="AB137" s="1"/>
      <c r="AC137" s="1"/>
      <c r="AD137" s="1"/>
      <c r="AE137" s="1"/>
      <c r="AF137" s="36"/>
      <c r="AG137" s="1"/>
      <c r="AH137" s="10">
        <f t="shared" si="18"/>
        <v>0</v>
      </c>
      <c r="AI137" s="102"/>
      <c r="AJ137" s="102">
        <f t="shared" si="20"/>
        <v>0</v>
      </c>
      <c r="AK137" s="11"/>
      <c r="AL137" s="18" t="str">
        <f t="shared" si="19"/>
        <v>年資採近3年</v>
      </c>
    </row>
    <row r="138" spans="1:40" ht="30.75" customHeight="1">
      <c r="A138" s="19">
        <v>133</v>
      </c>
      <c r="B138" s="35" t="s">
        <v>0</v>
      </c>
      <c r="C138" s="3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>
        <f t="shared" si="17"/>
        <v>0</v>
      </c>
      <c r="W138" s="1"/>
      <c r="X138" s="1"/>
      <c r="Y138" s="1"/>
      <c r="Z138" s="1"/>
      <c r="AA138" s="1"/>
      <c r="AB138" s="1"/>
      <c r="AC138" s="1"/>
      <c r="AD138" s="1"/>
      <c r="AE138" s="1"/>
      <c r="AF138" s="36"/>
      <c r="AG138" s="1"/>
      <c r="AH138" s="10">
        <f t="shared" si="18"/>
        <v>0</v>
      </c>
      <c r="AI138" s="102"/>
      <c r="AJ138" s="102">
        <f t="shared" si="20"/>
        <v>0</v>
      </c>
      <c r="AK138" s="11"/>
      <c r="AL138" s="18" t="str">
        <f t="shared" si="19"/>
        <v>年資採近3年</v>
      </c>
      <c r="AM138" s="14"/>
      <c r="AN138" s="15"/>
    </row>
    <row r="139" spans="1:39" ht="30.75" customHeight="1">
      <c r="A139" s="19">
        <v>134</v>
      </c>
      <c r="B139" s="35" t="s">
        <v>0</v>
      </c>
      <c r="C139" s="3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>
        <f t="shared" si="17"/>
        <v>0</v>
      </c>
      <c r="W139" s="1"/>
      <c r="X139" s="1"/>
      <c r="Y139" s="1"/>
      <c r="Z139" s="1"/>
      <c r="AA139" s="1"/>
      <c r="AB139" s="1"/>
      <c r="AC139" s="1"/>
      <c r="AD139" s="1"/>
      <c r="AE139" s="1"/>
      <c r="AF139" s="36"/>
      <c r="AG139" s="1"/>
      <c r="AH139" s="10">
        <f t="shared" si="18"/>
        <v>0</v>
      </c>
      <c r="AI139" s="102"/>
      <c r="AJ139" s="102">
        <f t="shared" si="20"/>
        <v>0</v>
      </c>
      <c r="AK139" s="11"/>
      <c r="AL139" s="18" t="str">
        <f t="shared" si="19"/>
        <v>年資採近3年</v>
      </c>
      <c r="AM139" s="12"/>
    </row>
    <row r="140" spans="1:40" ht="30.75" customHeight="1">
      <c r="A140" s="19">
        <v>135</v>
      </c>
      <c r="B140" s="35" t="s">
        <v>0</v>
      </c>
      <c r="C140" s="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>
        <f t="shared" si="17"/>
        <v>0</v>
      </c>
      <c r="W140" s="1"/>
      <c r="X140" s="1"/>
      <c r="Y140" s="1"/>
      <c r="Z140" s="1"/>
      <c r="AA140" s="1"/>
      <c r="AB140" s="1"/>
      <c r="AC140" s="1"/>
      <c r="AD140" s="1"/>
      <c r="AE140" s="1"/>
      <c r="AF140" s="36"/>
      <c r="AG140" s="1"/>
      <c r="AH140" s="10">
        <f t="shared" si="18"/>
        <v>0</v>
      </c>
      <c r="AI140" s="102"/>
      <c r="AJ140" s="102">
        <f t="shared" si="20"/>
        <v>0</v>
      </c>
      <c r="AK140" s="11"/>
      <c r="AL140" s="18" t="str">
        <f t="shared" si="19"/>
        <v>年資採近3年</v>
      </c>
      <c r="AM140" s="14"/>
      <c r="AN140" s="15"/>
    </row>
    <row r="141" spans="1:40" ht="30.75" customHeight="1">
      <c r="A141" s="19">
        <v>136</v>
      </c>
      <c r="B141" s="35"/>
      <c r="C141" s="3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>
        <f t="shared" si="17"/>
        <v>0</v>
      </c>
      <c r="W141" s="1"/>
      <c r="X141" s="1"/>
      <c r="Y141" s="1"/>
      <c r="Z141" s="1"/>
      <c r="AA141" s="1"/>
      <c r="AB141" s="1"/>
      <c r="AC141" s="1"/>
      <c r="AD141" s="1"/>
      <c r="AE141" s="1"/>
      <c r="AF141" s="36"/>
      <c r="AG141" s="1"/>
      <c r="AH141" s="10">
        <f t="shared" si="18"/>
        <v>0</v>
      </c>
      <c r="AI141" s="102"/>
      <c r="AJ141" s="102">
        <f t="shared" si="20"/>
        <v>0</v>
      </c>
      <c r="AK141" s="11"/>
      <c r="AL141" s="18" t="str">
        <f t="shared" si="19"/>
        <v>年資採近3年</v>
      </c>
      <c r="AM141" s="14"/>
      <c r="AN141" s="16"/>
    </row>
    <row r="142" spans="1:40" ht="30.75" customHeight="1">
      <c r="A142" s="19">
        <v>137</v>
      </c>
      <c r="B142" s="35"/>
      <c r="C142" s="3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>
        <f t="shared" si="17"/>
        <v>0</v>
      </c>
      <c r="W142" s="1"/>
      <c r="X142" s="1"/>
      <c r="Y142" s="1"/>
      <c r="Z142" s="1"/>
      <c r="AA142" s="1"/>
      <c r="AB142" s="1"/>
      <c r="AC142" s="1"/>
      <c r="AD142" s="1"/>
      <c r="AE142" s="1"/>
      <c r="AF142" s="36"/>
      <c r="AG142" s="1"/>
      <c r="AH142" s="10">
        <f t="shared" si="18"/>
        <v>0</v>
      </c>
      <c r="AI142" s="102"/>
      <c r="AJ142" s="102">
        <f t="shared" si="20"/>
        <v>0</v>
      </c>
      <c r="AK142" s="11"/>
      <c r="AL142" s="18" t="str">
        <f t="shared" si="19"/>
        <v>年資採近3年</v>
      </c>
      <c r="AM142" s="17"/>
      <c r="AN142" s="16"/>
    </row>
    <row r="143" spans="1:40" ht="30.75" customHeight="1">
      <c r="A143" s="19">
        <v>138</v>
      </c>
      <c r="B143" s="35"/>
      <c r="C143" s="3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>
        <f t="shared" si="17"/>
        <v>0</v>
      </c>
      <c r="W143" s="1"/>
      <c r="X143" s="1"/>
      <c r="Y143" s="1"/>
      <c r="Z143" s="1"/>
      <c r="AA143" s="1"/>
      <c r="AB143" s="1"/>
      <c r="AC143" s="1"/>
      <c r="AD143" s="1"/>
      <c r="AE143" s="1"/>
      <c r="AF143" s="36"/>
      <c r="AG143" s="1"/>
      <c r="AH143" s="10">
        <f t="shared" si="18"/>
        <v>0</v>
      </c>
      <c r="AI143" s="102"/>
      <c r="AJ143" s="102">
        <f t="shared" si="20"/>
        <v>0</v>
      </c>
      <c r="AK143" s="11"/>
      <c r="AL143" s="18" t="str">
        <f t="shared" si="19"/>
        <v>年資採近3年</v>
      </c>
      <c r="AM143" s="16"/>
      <c r="AN143" s="16"/>
    </row>
    <row r="144" spans="1:38" ht="30.75" customHeight="1">
      <c r="A144" s="19">
        <v>139</v>
      </c>
      <c r="B144" s="35"/>
      <c r="C144" s="3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>
        <f t="shared" si="17"/>
        <v>0</v>
      </c>
      <c r="W144" s="1"/>
      <c r="X144" s="1"/>
      <c r="Y144" s="1"/>
      <c r="Z144" s="1"/>
      <c r="AA144" s="1"/>
      <c r="AB144" s="1"/>
      <c r="AC144" s="1"/>
      <c r="AD144" s="1"/>
      <c r="AE144" s="1"/>
      <c r="AF144" s="36"/>
      <c r="AG144" s="1"/>
      <c r="AH144" s="10">
        <f t="shared" si="18"/>
        <v>0</v>
      </c>
      <c r="AI144" s="102"/>
      <c r="AJ144" s="102">
        <f t="shared" si="20"/>
        <v>0</v>
      </c>
      <c r="AK144" s="11"/>
      <c r="AL144" s="18" t="str">
        <f t="shared" si="19"/>
        <v>年資採近3年</v>
      </c>
    </row>
    <row r="145" spans="1:38" ht="30.75" customHeight="1">
      <c r="A145" s="19">
        <v>140</v>
      </c>
      <c r="B145" s="35"/>
      <c r="C145" s="3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>
        <f t="shared" si="17"/>
        <v>0</v>
      </c>
      <c r="W145" s="1"/>
      <c r="X145" s="1"/>
      <c r="Y145" s="1"/>
      <c r="Z145" s="1"/>
      <c r="AA145" s="1"/>
      <c r="AB145" s="1"/>
      <c r="AC145" s="1"/>
      <c r="AD145" s="1"/>
      <c r="AE145" s="1"/>
      <c r="AF145" s="36"/>
      <c r="AG145" s="1"/>
      <c r="AH145" s="10">
        <f t="shared" si="18"/>
        <v>0</v>
      </c>
      <c r="AI145" s="102"/>
      <c r="AJ145" s="102">
        <f t="shared" si="20"/>
        <v>0</v>
      </c>
      <c r="AK145" s="11"/>
      <c r="AL145" s="18" t="str">
        <f t="shared" si="19"/>
        <v>年資採近3年</v>
      </c>
    </row>
    <row r="146" spans="1:38" ht="30.75" customHeight="1">
      <c r="A146" s="19">
        <v>141</v>
      </c>
      <c r="B146" s="35"/>
      <c r="C146" s="3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>
        <f t="shared" si="17"/>
        <v>0</v>
      </c>
      <c r="W146" s="1"/>
      <c r="X146" s="1"/>
      <c r="Y146" s="1"/>
      <c r="Z146" s="1"/>
      <c r="AA146" s="1"/>
      <c r="AB146" s="1"/>
      <c r="AC146" s="1"/>
      <c r="AD146" s="1"/>
      <c r="AE146" s="1"/>
      <c r="AF146" s="36"/>
      <c r="AG146" s="1"/>
      <c r="AH146" s="10">
        <f t="shared" si="18"/>
        <v>0</v>
      </c>
      <c r="AI146" s="102"/>
      <c r="AJ146" s="102">
        <f t="shared" si="20"/>
        <v>0</v>
      </c>
      <c r="AK146" s="11"/>
      <c r="AL146" s="18" t="str">
        <f t="shared" si="19"/>
        <v>年資採近3年</v>
      </c>
    </row>
    <row r="147" spans="1:40" ht="30.75" customHeight="1">
      <c r="A147" s="19">
        <v>142</v>
      </c>
      <c r="B147" s="35" t="s">
        <v>0</v>
      </c>
      <c r="C147" s="3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>
        <f t="shared" si="17"/>
        <v>0</v>
      </c>
      <c r="W147" s="1"/>
      <c r="X147" s="1"/>
      <c r="Y147" s="1"/>
      <c r="Z147" s="1"/>
      <c r="AA147" s="1"/>
      <c r="AB147" s="1"/>
      <c r="AC147" s="1"/>
      <c r="AD147" s="1"/>
      <c r="AE147" s="1"/>
      <c r="AF147" s="36"/>
      <c r="AG147" s="1"/>
      <c r="AH147" s="10">
        <f t="shared" si="18"/>
        <v>0</v>
      </c>
      <c r="AI147" s="102"/>
      <c r="AJ147" s="102">
        <f t="shared" si="20"/>
        <v>0</v>
      </c>
      <c r="AK147" s="11"/>
      <c r="AL147" s="18" t="str">
        <f t="shared" si="19"/>
        <v>年資採近3年</v>
      </c>
      <c r="AM147" s="14"/>
      <c r="AN147" s="15"/>
    </row>
    <row r="148" spans="1:40" ht="30.75" customHeight="1">
      <c r="A148" s="19">
        <v>143</v>
      </c>
      <c r="B148" s="35"/>
      <c r="C148" s="3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>
        <f t="shared" si="17"/>
        <v>0</v>
      </c>
      <c r="W148" s="1"/>
      <c r="X148" s="1"/>
      <c r="Y148" s="1"/>
      <c r="Z148" s="1"/>
      <c r="AA148" s="1"/>
      <c r="AB148" s="1"/>
      <c r="AC148" s="1"/>
      <c r="AD148" s="1"/>
      <c r="AE148" s="1"/>
      <c r="AF148" s="36"/>
      <c r="AG148" s="1"/>
      <c r="AH148" s="10">
        <f t="shared" si="18"/>
        <v>0</v>
      </c>
      <c r="AI148" s="102"/>
      <c r="AJ148" s="102">
        <f t="shared" si="20"/>
        <v>0</v>
      </c>
      <c r="AK148" s="11"/>
      <c r="AL148" s="18" t="str">
        <f t="shared" si="19"/>
        <v>年資採近3年</v>
      </c>
      <c r="AM148" s="14"/>
      <c r="AN148" s="16"/>
    </row>
    <row r="149" spans="1:40" ht="30.75" customHeight="1">
      <c r="A149" s="19">
        <v>144</v>
      </c>
      <c r="B149" s="35"/>
      <c r="C149" s="3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>
        <f t="shared" si="17"/>
        <v>0</v>
      </c>
      <c r="W149" s="1"/>
      <c r="X149" s="1"/>
      <c r="Y149" s="1"/>
      <c r="Z149" s="1"/>
      <c r="AA149" s="1"/>
      <c r="AB149" s="1"/>
      <c r="AC149" s="1"/>
      <c r="AD149" s="1"/>
      <c r="AE149" s="1"/>
      <c r="AF149" s="36"/>
      <c r="AG149" s="1"/>
      <c r="AH149" s="10">
        <f t="shared" si="18"/>
        <v>0</v>
      </c>
      <c r="AI149" s="102"/>
      <c r="AJ149" s="102">
        <f t="shared" si="20"/>
        <v>0</v>
      </c>
      <c r="AK149" s="11"/>
      <c r="AL149" s="18" t="str">
        <f t="shared" si="19"/>
        <v>年資採近3年</v>
      </c>
      <c r="AM149" s="17"/>
      <c r="AN149" s="16"/>
    </row>
    <row r="150" spans="1:40" ht="30.75" customHeight="1">
      <c r="A150" s="19">
        <v>145</v>
      </c>
      <c r="B150" s="35"/>
      <c r="C150" s="3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>
        <f t="shared" si="17"/>
        <v>0</v>
      </c>
      <c r="W150" s="1"/>
      <c r="X150" s="1"/>
      <c r="Y150" s="1"/>
      <c r="Z150" s="1"/>
      <c r="AA150" s="1"/>
      <c r="AB150" s="1"/>
      <c r="AC150" s="1"/>
      <c r="AD150" s="1"/>
      <c r="AE150" s="1"/>
      <c r="AF150" s="36"/>
      <c r="AG150" s="1"/>
      <c r="AH150" s="10">
        <f t="shared" si="18"/>
        <v>0</v>
      </c>
      <c r="AI150" s="102"/>
      <c r="AJ150" s="102">
        <f t="shared" si="20"/>
        <v>0</v>
      </c>
      <c r="AK150" s="11"/>
      <c r="AL150" s="18" t="str">
        <f t="shared" si="19"/>
        <v>年資採近3年</v>
      </c>
      <c r="AM150" s="16"/>
      <c r="AN150" s="16"/>
    </row>
    <row r="151" spans="1:38" ht="30.75" customHeight="1">
      <c r="A151" s="19">
        <v>146</v>
      </c>
      <c r="B151" s="35"/>
      <c r="C151" s="3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>
        <f t="shared" si="17"/>
        <v>0</v>
      </c>
      <c r="W151" s="1"/>
      <c r="X151" s="1"/>
      <c r="Y151" s="1"/>
      <c r="Z151" s="1"/>
      <c r="AA151" s="1"/>
      <c r="AB151" s="1"/>
      <c r="AC151" s="1"/>
      <c r="AD151" s="1"/>
      <c r="AE151" s="1"/>
      <c r="AF151" s="36"/>
      <c r="AG151" s="1"/>
      <c r="AH151" s="10">
        <f t="shared" si="18"/>
        <v>0</v>
      </c>
      <c r="AI151" s="102"/>
      <c r="AJ151" s="102">
        <f t="shared" si="20"/>
        <v>0</v>
      </c>
      <c r="AK151" s="11"/>
      <c r="AL151" s="18" t="str">
        <f t="shared" si="19"/>
        <v>年資採近3年</v>
      </c>
    </row>
    <row r="152" spans="1:38" ht="30.75" customHeight="1">
      <c r="A152" s="19">
        <v>147</v>
      </c>
      <c r="B152" s="35"/>
      <c r="C152" s="3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>
        <f t="shared" si="17"/>
        <v>0</v>
      </c>
      <c r="W152" s="1"/>
      <c r="X152" s="1"/>
      <c r="Y152" s="1"/>
      <c r="Z152" s="1"/>
      <c r="AA152" s="1"/>
      <c r="AB152" s="1"/>
      <c r="AC152" s="1"/>
      <c r="AD152" s="1"/>
      <c r="AE152" s="1"/>
      <c r="AF152" s="36"/>
      <c r="AG152" s="1"/>
      <c r="AH152" s="10">
        <f t="shared" si="18"/>
        <v>0</v>
      </c>
      <c r="AI152" s="102"/>
      <c r="AJ152" s="102">
        <f t="shared" si="20"/>
        <v>0</v>
      </c>
      <c r="AK152" s="11"/>
      <c r="AL152" s="18" t="str">
        <f t="shared" si="19"/>
        <v>年資採近3年</v>
      </c>
    </row>
    <row r="153" spans="1:38" ht="30.75" customHeight="1">
      <c r="A153" s="19">
        <v>148</v>
      </c>
      <c r="B153" s="35"/>
      <c r="C153" s="3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>
        <f t="shared" si="17"/>
        <v>0</v>
      </c>
      <c r="W153" s="1"/>
      <c r="X153" s="1"/>
      <c r="Y153" s="1"/>
      <c r="Z153" s="1"/>
      <c r="AA153" s="1"/>
      <c r="AB153" s="1"/>
      <c r="AC153" s="1"/>
      <c r="AD153" s="1"/>
      <c r="AE153" s="1"/>
      <c r="AF153" s="36"/>
      <c r="AG153" s="1"/>
      <c r="AH153" s="10">
        <f t="shared" si="18"/>
        <v>0</v>
      </c>
      <c r="AI153" s="102"/>
      <c r="AJ153" s="102">
        <f t="shared" si="20"/>
        <v>0</v>
      </c>
      <c r="AK153" s="11"/>
      <c r="AL153" s="18" t="str">
        <f t="shared" si="19"/>
        <v>年資採近3年</v>
      </c>
    </row>
    <row r="154" spans="1:40" ht="30.75" customHeight="1">
      <c r="A154" s="19">
        <v>149</v>
      </c>
      <c r="B154" s="35" t="s">
        <v>0</v>
      </c>
      <c r="C154" s="3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>
        <f t="shared" si="17"/>
        <v>0</v>
      </c>
      <c r="W154" s="1"/>
      <c r="X154" s="1"/>
      <c r="Y154" s="1"/>
      <c r="Z154" s="1"/>
      <c r="AA154" s="1"/>
      <c r="AB154" s="1"/>
      <c r="AC154" s="1"/>
      <c r="AD154" s="1"/>
      <c r="AE154" s="1"/>
      <c r="AF154" s="36"/>
      <c r="AG154" s="1"/>
      <c r="AH154" s="10">
        <f t="shared" si="18"/>
        <v>0</v>
      </c>
      <c r="AI154" s="102"/>
      <c r="AJ154" s="102">
        <f t="shared" si="20"/>
        <v>0</v>
      </c>
      <c r="AK154" s="11"/>
      <c r="AL154" s="18" t="str">
        <f t="shared" si="19"/>
        <v>年資採近3年</v>
      </c>
      <c r="AM154" s="14"/>
      <c r="AN154" s="15"/>
    </row>
    <row r="155" spans="1:39" ht="30.75" customHeight="1">
      <c r="A155" s="19">
        <v>150</v>
      </c>
      <c r="B155" s="35" t="s">
        <v>0</v>
      </c>
      <c r="C155" s="3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>
        <f t="shared" si="17"/>
        <v>0</v>
      </c>
      <c r="W155" s="1"/>
      <c r="X155" s="1"/>
      <c r="Y155" s="1"/>
      <c r="Z155" s="1"/>
      <c r="AA155" s="1"/>
      <c r="AB155" s="1"/>
      <c r="AC155" s="1"/>
      <c r="AD155" s="1"/>
      <c r="AE155" s="1"/>
      <c r="AF155" s="36"/>
      <c r="AG155" s="1"/>
      <c r="AH155" s="10">
        <f t="shared" si="18"/>
        <v>0</v>
      </c>
      <c r="AI155" s="102"/>
      <c r="AJ155" s="102">
        <f t="shared" si="20"/>
        <v>0</v>
      </c>
      <c r="AK155" s="11"/>
      <c r="AL155" s="18" t="str">
        <f t="shared" si="19"/>
        <v>年資採近3年</v>
      </c>
      <c r="AM155" s="12"/>
    </row>
    <row r="156" spans="1:40" ht="30.75" customHeight="1">
      <c r="A156" s="19">
        <v>151</v>
      </c>
      <c r="B156" s="35" t="s">
        <v>0</v>
      </c>
      <c r="C156" s="3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>
        <f t="shared" si="17"/>
        <v>0</v>
      </c>
      <c r="W156" s="1"/>
      <c r="X156" s="1"/>
      <c r="Y156" s="1"/>
      <c r="Z156" s="1"/>
      <c r="AA156" s="1"/>
      <c r="AB156" s="1"/>
      <c r="AC156" s="1"/>
      <c r="AD156" s="1"/>
      <c r="AE156" s="1"/>
      <c r="AF156" s="36"/>
      <c r="AG156" s="1"/>
      <c r="AH156" s="10">
        <f t="shared" si="18"/>
        <v>0</v>
      </c>
      <c r="AI156" s="102"/>
      <c r="AJ156" s="102">
        <f t="shared" si="20"/>
        <v>0</v>
      </c>
      <c r="AK156" s="11"/>
      <c r="AL156" s="18" t="str">
        <f t="shared" si="19"/>
        <v>年資採近3年</v>
      </c>
      <c r="AM156" s="14"/>
      <c r="AN156" s="15"/>
    </row>
    <row r="157" spans="1:40" ht="30.75" customHeight="1">
      <c r="A157" s="19">
        <v>152</v>
      </c>
      <c r="B157" s="35"/>
      <c r="C157" s="3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>
        <f t="shared" si="17"/>
        <v>0</v>
      </c>
      <c r="W157" s="1"/>
      <c r="X157" s="1"/>
      <c r="Y157" s="1"/>
      <c r="Z157" s="1"/>
      <c r="AA157" s="1"/>
      <c r="AB157" s="1"/>
      <c r="AC157" s="1"/>
      <c r="AD157" s="1"/>
      <c r="AE157" s="1"/>
      <c r="AF157" s="36"/>
      <c r="AG157" s="1"/>
      <c r="AH157" s="10">
        <f t="shared" si="18"/>
        <v>0</v>
      </c>
      <c r="AI157" s="102"/>
      <c r="AJ157" s="102">
        <f t="shared" si="20"/>
        <v>0</v>
      </c>
      <c r="AK157" s="11"/>
      <c r="AL157" s="18" t="str">
        <f t="shared" si="19"/>
        <v>年資採近3年</v>
      </c>
      <c r="AM157" s="14"/>
      <c r="AN157" s="16"/>
    </row>
    <row r="158" spans="1:40" ht="30.75" customHeight="1">
      <c r="A158" s="19">
        <v>153</v>
      </c>
      <c r="B158" s="35"/>
      <c r="C158" s="3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>
        <f t="shared" si="17"/>
        <v>0</v>
      </c>
      <c r="W158" s="1"/>
      <c r="X158" s="1"/>
      <c r="Y158" s="1"/>
      <c r="Z158" s="1"/>
      <c r="AA158" s="1"/>
      <c r="AB158" s="1"/>
      <c r="AC158" s="1"/>
      <c r="AD158" s="1"/>
      <c r="AE158" s="1"/>
      <c r="AF158" s="36"/>
      <c r="AG158" s="1"/>
      <c r="AH158" s="10">
        <f t="shared" si="18"/>
        <v>0</v>
      </c>
      <c r="AI158" s="102"/>
      <c r="AJ158" s="102">
        <f t="shared" si="20"/>
        <v>0</v>
      </c>
      <c r="AK158" s="11"/>
      <c r="AL158" s="18" t="str">
        <f t="shared" si="19"/>
        <v>年資採近3年</v>
      </c>
      <c r="AM158" s="17"/>
      <c r="AN158" s="16"/>
    </row>
    <row r="159" spans="1:40" ht="30.75" customHeight="1">
      <c r="A159" s="19">
        <v>154</v>
      </c>
      <c r="B159" s="35"/>
      <c r="C159" s="3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>
        <f t="shared" si="17"/>
        <v>0</v>
      </c>
      <c r="W159" s="1"/>
      <c r="X159" s="1"/>
      <c r="Y159" s="1"/>
      <c r="Z159" s="1"/>
      <c r="AA159" s="1"/>
      <c r="AB159" s="1"/>
      <c r="AC159" s="1"/>
      <c r="AD159" s="1"/>
      <c r="AE159" s="1"/>
      <c r="AF159" s="36"/>
      <c r="AG159" s="1"/>
      <c r="AH159" s="10">
        <f t="shared" si="18"/>
        <v>0</v>
      </c>
      <c r="AI159" s="102"/>
      <c r="AJ159" s="102">
        <f t="shared" si="20"/>
        <v>0</v>
      </c>
      <c r="AK159" s="11"/>
      <c r="AL159" s="18" t="str">
        <f t="shared" si="19"/>
        <v>年資採近3年</v>
      </c>
      <c r="AM159" s="16"/>
      <c r="AN159" s="16"/>
    </row>
    <row r="160" spans="1:38" ht="30.75" customHeight="1">
      <c r="A160" s="19">
        <v>155</v>
      </c>
      <c r="B160" s="35"/>
      <c r="C160" s="3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>
        <f t="shared" si="17"/>
        <v>0</v>
      </c>
      <c r="W160" s="1"/>
      <c r="X160" s="1"/>
      <c r="Y160" s="1"/>
      <c r="Z160" s="1"/>
      <c r="AA160" s="1"/>
      <c r="AB160" s="1"/>
      <c r="AC160" s="1"/>
      <c r="AD160" s="1"/>
      <c r="AE160" s="1"/>
      <c r="AF160" s="36"/>
      <c r="AG160" s="1"/>
      <c r="AH160" s="10">
        <f t="shared" si="18"/>
        <v>0</v>
      </c>
      <c r="AI160" s="102"/>
      <c r="AJ160" s="102">
        <f t="shared" si="20"/>
        <v>0</v>
      </c>
      <c r="AK160" s="11"/>
      <c r="AL160" s="18" t="str">
        <f t="shared" si="19"/>
        <v>年資採近3年</v>
      </c>
    </row>
    <row r="161" spans="1:38" ht="30.75" customHeight="1">
      <c r="A161" s="19">
        <v>156</v>
      </c>
      <c r="B161" s="35"/>
      <c r="C161" s="3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>
        <f t="shared" si="17"/>
        <v>0</v>
      </c>
      <c r="W161" s="1"/>
      <c r="X161" s="1"/>
      <c r="Y161" s="1"/>
      <c r="Z161" s="1"/>
      <c r="AA161" s="1"/>
      <c r="AB161" s="1"/>
      <c r="AC161" s="1"/>
      <c r="AD161" s="1"/>
      <c r="AE161" s="1"/>
      <c r="AF161" s="36"/>
      <c r="AG161" s="1"/>
      <c r="AH161" s="10">
        <f t="shared" si="18"/>
        <v>0</v>
      </c>
      <c r="AI161" s="102"/>
      <c r="AJ161" s="102">
        <f t="shared" si="20"/>
        <v>0</v>
      </c>
      <c r="AK161" s="11"/>
      <c r="AL161" s="18" t="str">
        <f t="shared" si="19"/>
        <v>年資採近3年</v>
      </c>
    </row>
    <row r="162" spans="1:38" ht="30.75" customHeight="1">
      <c r="A162" s="19">
        <v>157</v>
      </c>
      <c r="B162" s="35"/>
      <c r="C162" s="3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>
        <f t="shared" si="17"/>
        <v>0</v>
      </c>
      <c r="W162" s="1"/>
      <c r="X162" s="1"/>
      <c r="Y162" s="1"/>
      <c r="Z162" s="1"/>
      <c r="AA162" s="1"/>
      <c r="AB162" s="1"/>
      <c r="AC162" s="1"/>
      <c r="AD162" s="1"/>
      <c r="AE162" s="1"/>
      <c r="AF162" s="36"/>
      <c r="AG162" s="1"/>
      <c r="AH162" s="10">
        <f t="shared" si="18"/>
        <v>0</v>
      </c>
      <c r="AI162" s="102"/>
      <c r="AJ162" s="102">
        <f t="shared" si="20"/>
        <v>0</v>
      </c>
      <c r="AK162" s="11"/>
      <c r="AL162" s="18" t="str">
        <f t="shared" si="19"/>
        <v>年資採近3年</v>
      </c>
    </row>
    <row r="163" spans="1:40" ht="30.75" customHeight="1">
      <c r="A163" s="19">
        <v>158</v>
      </c>
      <c r="B163" s="35" t="s">
        <v>0</v>
      </c>
      <c r="C163" s="3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>
        <f t="shared" si="17"/>
        <v>0</v>
      </c>
      <c r="W163" s="1"/>
      <c r="X163" s="1"/>
      <c r="Y163" s="1"/>
      <c r="Z163" s="1"/>
      <c r="AA163" s="1"/>
      <c r="AB163" s="1"/>
      <c r="AC163" s="1"/>
      <c r="AD163" s="1"/>
      <c r="AE163" s="1"/>
      <c r="AF163" s="36"/>
      <c r="AG163" s="1"/>
      <c r="AH163" s="10">
        <f t="shared" si="18"/>
        <v>0</v>
      </c>
      <c r="AI163" s="102"/>
      <c r="AJ163" s="102">
        <f t="shared" si="20"/>
        <v>0</v>
      </c>
      <c r="AK163" s="11"/>
      <c r="AL163" s="18" t="str">
        <f t="shared" si="19"/>
        <v>年資採近3年</v>
      </c>
      <c r="AM163" s="14"/>
      <c r="AN163" s="15"/>
    </row>
    <row r="164" spans="1:40" ht="30.75" customHeight="1">
      <c r="A164" s="19">
        <v>159</v>
      </c>
      <c r="B164" s="35"/>
      <c r="C164" s="3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>
        <f t="shared" si="17"/>
        <v>0</v>
      </c>
      <c r="W164" s="1"/>
      <c r="X164" s="1"/>
      <c r="Y164" s="1"/>
      <c r="Z164" s="1"/>
      <c r="AA164" s="1"/>
      <c r="AB164" s="1"/>
      <c r="AC164" s="1"/>
      <c r="AD164" s="1"/>
      <c r="AE164" s="1"/>
      <c r="AF164" s="36"/>
      <c r="AG164" s="1"/>
      <c r="AH164" s="10">
        <f t="shared" si="18"/>
        <v>0</v>
      </c>
      <c r="AI164" s="102"/>
      <c r="AJ164" s="102">
        <f t="shared" si="20"/>
        <v>0</v>
      </c>
      <c r="AK164" s="11"/>
      <c r="AL164" s="18" t="str">
        <f t="shared" si="19"/>
        <v>年資採近3年</v>
      </c>
      <c r="AM164" s="14"/>
      <c r="AN164" s="16"/>
    </row>
    <row r="165" spans="1:40" ht="30.75" customHeight="1">
      <c r="A165" s="19">
        <v>160</v>
      </c>
      <c r="B165" s="35"/>
      <c r="C165" s="3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>
        <f t="shared" si="17"/>
        <v>0</v>
      </c>
      <c r="W165" s="1"/>
      <c r="X165" s="1"/>
      <c r="Y165" s="1"/>
      <c r="Z165" s="1"/>
      <c r="AA165" s="1"/>
      <c r="AB165" s="1"/>
      <c r="AC165" s="1"/>
      <c r="AD165" s="1"/>
      <c r="AE165" s="1"/>
      <c r="AF165" s="36"/>
      <c r="AG165" s="1"/>
      <c r="AH165" s="10">
        <f t="shared" si="18"/>
        <v>0</v>
      </c>
      <c r="AI165" s="102"/>
      <c r="AJ165" s="102">
        <f t="shared" si="20"/>
        <v>0</v>
      </c>
      <c r="AK165" s="11"/>
      <c r="AL165" s="18" t="str">
        <f t="shared" si="19"/>
        <v>年資採近3年</v>
      </c>
      <c r="AM165" s="17"/>
      <c r="AN165" s="16"/>
    </row>
    <row r="166" spans="1:40" ht="30.75" customHeight="1">
      <c r="A166" s="19">
        <v>161</v>
      </c>
      <c r="B166" s="35"/>
      <c r="C166" s="3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>
        <f t="shared" si="17"/>
        <v>0</v>
      </c>
      <c r="W166" s="1"/>
      <c r="X166" s="1"/>
      <c r="Y166" s="1"/>
      <c r="Z166" s="1"/>
      <c r="AA166" s="1"/>
      <c r="AB166" s="1"/>
      <c r="AC166" s="1"/>
      <c r="AD166" s="1"/>
      <c r="AE166" s="1"/>
      <c r="AF166" s="36"/>
      <c r="AG166" s="1"/>
      <c r="AH166" s="10">
        <f t="shared" si="18"/>
        <v>0</v>
      </c>
      <c r="AI166" s="102"/>
      <c r="AJ166" s="102">
        <f t="shared" si="20"/>
        <v>0</v>
      </c>
      <c r="AK166" s="11"/>
      <c r="AL166" s="18" t="str">
        <f t="shared" si="19"/>
        <v>年資採近3年</v>
      </c>
      <c r="AM166" s="16"/>
      <c r="AN166" s="16"/>
    </row>
    <row r="167" spans="1:38" ht="30.75" customHeight="1">
      <c r="A167" s="19">
        <v>162</v>
      </c>
      <c r="B167" s="35"/>
      <c r="C167" s="3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>
        <f t="shared" si="17"/>
        <v>0</v>
      </c>
      <c r="W167" s="1"/>
      <c r="X167" s="1"/>
      <c r="Y167" s="1"/>
      <c r="Z167" s="1"/>
      <c r="AA167" s="1"/>
      <c r="AB167" s="1"/>
      <c r="AC167" s="1"/>
      <c r="AD167" s="1"/>
      <c r="AE167" s="1"/>
      <c r="AF167" s="36"/>
      <c r="AG167" s="1"/>
      <c r="AH167" s="10">
        <f t="shared" si="18"/>
        <v>0</v>
      </c>
      <c r="AI167" s="102"/>
      <c r="AJ167" s="102">
        <f t="shared" si="20"/>
        <v>0</v>
      </c>
      <c r="AK167" s="11"/>
      <c r="AL167" s="18" t="str">
        <f t="shared" si="19"/>
        <v>年資採近3年</v>
      </c>
    </row>
    <row r="168" spans="1:38" ht="30.75" customHeight="1">
      <c r="A168" s="19">
        <v>163</v>
      </c>
      <c r="B168" s="35"/>
      <c r="C168" s="3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>
        <f t="shared" si="17"/>
        <v>0</v>
      </c>
      <c r="W168" s="1"/>
      <c r="X168" s="1"/>
      <c r="Y168" s="1"/>
      <c r="Z168" s="1"/>
      <c r="AA168" s="1"/>
      <c r="AB168" s="1"/>
      <c r="AC168" s="1"/>
      <c r="AD168" s="1"/>
      <c r="AE168" s="1"/>
      <c r="AF168" s="36"/>
      <c r="AG168" s="1"/>
      <c r="AH168" s="10">
        <f t="shared" si="18"/>
        <v>0</v>
      </c>
      <c r="AI168" s="102"/>
      <c r="AJ168" s="102">
        <f t="shared" si="20"/>
        <v>0</v>
      </c>
      <c r="AK168" s="11"/>
      <c r="AL168" s="18" t="str">
        <f t="shared" si="19"/>
        <v>年資採近3年</v>
      </c>
    </row>
    <row r="169" spans="1:38" ht="30.75" customHeight="1">
      <c r="A169" s="19">
        <v>164</v>
      </c>
      <c r="B169" s="35"/>
      <c r="C169" s="3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>
        <f t="shared" si="17"/>
        <v>0</v>
      </c>
      <c r="W169" s="1"/>
      <c r="X169" s="1"/>
      <c r="Y169" s="1"/>
      <c r="Z169" s="1"/>
      <c r="AA169" s="1"/>
      <c r="AB169" s="1"/>
      <c r="AC169" s="1"/>
      <c r="AD169" s="1"/>
      <c r="AE169" s="1"/>
      <c r="AF169" s="36"/>
      <c r="AG169" s="1"/>
      <c r="AH169" s="10">
        <f t="shared" si="18"/>
        <v>0</v>
      </c>
      <c r="AI169" s="102"/>
      <c r="AJ169" s="102">
        <f t="shared" si="20"/>
        <v>0</v>
      </c>
      <c r="AK169" s="11"/>
      <c r="AL169" s="18" t="str">
        <f t="shared" si="19"/>
        <v>年資採近3年</v>
      </c>
    </row>
    <row r="170" spans="1:40" ht="30.75" customHeight="1">
      <c r="A170" s="19">
        <v>165</v>
      </c>
      <c r="B170" s="35" t="s">
        <v>0</v>
      </c>
      <c r="C170" s="3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>
        <f t="shared" si="17"/>
        <v>0</v>
      </c>
      <c r="W170" s="1"/>
      <c r="X170" s="1"/>
      <c r="Y170" s="1"/>
      <c r="Z170" s="1"/>
      <c r="AA170" s="1"/>
      <c r="AB170" s="1"/>
      <c r="AC170" s="1"/>
      <c r="AD170" s="1"/>
      <c r="AE170" s="1"/>
      <c r="AF170" s="36"/>
      <c r="AG170" s="1"/>
      <c r="AH170" s="10">
        <f t="shared" si="18"/>
        <v>0</v>
      </c>
      <c r="AI170" s="102"/>
      <c r="AJ170" s="102">
        <f t="shared" si="20"/>
        <v>0</v>
      </c>
      <c r="AK170" s="11"/>
      <c r="AL170" s="18" t="str">
        <f t="shared" si="19"/>
        <v>年資採近3年</v>
      </c>
      <c r="AM170" s="14"/>
      <c r="AN170" s="15"/>
    </row>
    <row r="171" spans="1:39" ht="30.75" customHeight="1">
      <c r="A171" s="19">
        <v>166</v>
      </c>
      <c r="B171" s="35" t="s">
        <v>0</v>
      </c>
      <c r="C171" s="3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>
        <f aca="true" t="shared" si="21" ref="V171:V205">MIN(35,(D171*12+E171*12/12+F171*12/12/28+G171*12/12/29+H171*12/12/30+I171*12/12/31+J171*10+K171*10/12+L171*10/12/28+M171*10/12/29+N171*10/12/30+O171*10/12/31+P171*7+Q171*7/12+R171*7/12/28+S171*7/12/29+T171*7/12/30+U171*7/12/31))</f>
        <v>0</v>
      </c>
      <c r="W171" s="1"/>
      <c r="X171" s="1"/>
      <c r="Y171" s="1"/>
      <c r="Z171" s="1"/>
      <c r="AA171" s="1"/>
      <c r="AB171" s="1"/>
      <c r="AC171" s="1"/>
      <c r="AD171" s="1"/>
      <c r="AE171" s="1"/>
      <c r="AF171" s="36"/>
      <c r="AG171" s="1"/>
      <c r="AH171" s="10">
        <f aca="true" t="shared" si="22" ref="AH171:AH205">MIN(15,(X171*0.2-Y171*0.2+Z171*0.6-AA171*0.6+AB171*1.8-AC171*1.8-AD171*1.2-AE171*3.6-AF171+AG171))</f>
        <v>0</v>
      </c>
      <c r="AI171" s="102"/>
      <c r="AJ171" s="102">
        <f t="shared" si="20"/>
        <v>0</v>
      </c>
      <c r="AK171" s="11"/>
      <c r="AL171" s="18" t="str">
        <f aca="true" t="shared" si="23" ref="AL171:AL205">IF(AK171&gt;=1096,"採計年資超過3年","年資採近3年")</f>
        <v>年資採近3年</v>
      </c>
      <c r="AM171" s="12"/>
    </row>
    <row r="172" spans="1:40" ht="30.75" customHeight="1">
      <c r="A172" s="19">
        <v>167</v>
      </c>
      <c r="B172" s="35" t="s">
        <v>0</v>
      </c>
      <c r="C172" s="3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>
        <f t="shared" si="21"/>
        <v>0</v>
      </c>
      <c r="W172" s="1"/>
      <c r="X172" s="1"/>
      <c r="Y172" s="1"/>
      <c r="Z172" s="1"/>
      <c r="AA172" s="1"/>
      <c r="AB172" s="1"/>
      <c r="AC172" s="1"/>
      <c r="AD172" s="1"/>
      <c r="AE172" s="1"/>
      <c r="AF172" s="36"/>
      <c r="AG172" s="1"/>
      <c r="AH172" s="10">
        <f t="shared" si="22"/>
        <v>0</v>
      </c>
      <c r="AI172" s="102"/>
      <c r="AJ172" s="102">
        <f t="shared" si="20"/>
        <v>0</v>
      </c>
      <c r="AK172" s="11"/>
      <c r="AL172" s="18" t="str">
        <f t="shared" si="23"/>
        <v>年資採近3年</v>
      </c>
      <c r="AM172" s="14"/>
      <c r="AN172" s="15"/>
    </row>
    <row r="173" spans="1:40" ht="30.75" customHeight="1">
      <c r="A173" s="19">
        <v>168</v>
      </c>
      <c r="B173" s="35"/>
      <c r="C173" s="3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>
        <f t="shared" si="21"/>
        <v>0</v>
      </c>
      <c r="W173" s="1"/>
      <c r="X173" s="1"/>
      <c r="Y173" s="1"/>
      <c r="Z173" s="1"/>
      <c r="AA173" s="1"/>
      <c r="AB173" s="1"/>
      <c r="AC173" s="1"/>
      <c r="AD173" s="1"/>
      <c r="AE173" s="1"/>
      <c r="AF173" s="36"/>
      <c r="AG173" s="1"/>
      <c r="AH173" s="10">
        <f t="shared" si="22"/>
        <v>0</v>
      </c>
      <c r="AI173" s="102"/>
      <c r="AJ173" s="102">
        <f t="shared" si="20"/>
        <v>0</v>
      </c>
      <c r="AK173" s="11"/>
      <c r="AL173" s="18" t="str">
        <f t="shared" si="23"/>
        <v>年資採近3年</v>
      </c>
      <c r="AM173" s="14"/>
      <c r="AN173" s="16"/>
    </row>
    <row r="174" spans="1:40" ht="30.75" customHeight="1">
      <c r="A174" s="19">
        <v>169</v>
      </c>
      <c r="B174" s="35"/>
      <c r="C174" s="3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>
        <f t="shared" si="21"/>
        <v>0</v>
      </c>
      <c r="W174" s="1"/>
      <c r="X174" s="1"/>
      <c r="Y174" s="1"/>
      <c r="Z174" s="1"/>
      <c r="AA174" s="1"/>
      <c r="AB174" s="1"/>
      <c r="AC174" s="1"/>
      <c r="AD174" s="1"/>
      <c r="AE174" s="1"/>
      <c r="AF174" s="36"/>
      <c r="AG174" s="1"/>
      <c r="AH174" s="10">
        <f t="shared" si="22"/>
        <v>0</v>
      </c>
      <c r="AI174" s="102"/>
      <c r="AJ174" s="102">
        <f t="shared" si="20"/>
        <v>0</v>
      </c>
      <c r="AK174" s="11"/>
      <c r="AL174" s="18" t="str">
        <f t="shared" si="23"/>
        <v>年資採近3年</v>
      </c>
      <c r="AM174" s="17"/>
      <c r="AN174" s="16"/>
    </row>
    <row r="175" spans="1:40" ht="30.75" customHeight="1">
      <c r="A175" s="19">
        <v>170</v>
      </c>
      <c r="B175" s="35"/>
      <c r="C175" s="3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>
        <f t="shared" si="21"/>
        <v>0</v>
      </c>
      <c r="W175" s="1"/>
      <c r="X175" s="1"/>
      <c r="Y175" s="1"/>
      <c r="Z175" s="1"/>
      <c r="AA175" s="1"/>
      <c r="AB175" s="1"/>
      <c r="AC175" s="1"/>
      <c r="AD175" s="1"/>
      <c r="AE175" s="1"/>
      <c r="AF175" s="36"/>
      <c r="AG175" s="1"/>
      <c r="AH175" s="10">
        <f t="shared" si="22"/>
        <v>0</v>
      </c>
      <c r="AI175" s="102"/>
      <c r="AJ175" s="102">
        <f t="shared" si="20"/>
        <v>0</v>
      </c>
      <c r="AK175" s="11"/>
      <c r="AL175" s="18" t="str">
        <f t="shared" si="23"/>
        <v>年資採近3年</v>
      </c>
      <c r="AM175" s="16"/>
      <c r="AN175" s="16"/>
    </row>
    <row r="176" spans="1:38" ht="30.75" customHeight="1">
      <c r="A176" s="19">
        <v>171</v>
      </c>
      <c r="B176" s="35"/>
      <c r="C176" s="3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>
        <f t="shared" si="21"/>
        <v>0</v>
      </c>
      <c r="W176" s="1"/>
      <c r="X176" s="1"/>
      <c r="Y176" s="1"/>
      <c r="Z176" s="1"/>
      <c r="AA176" s="1"/>
      <c r="AB176" s="1"/>
      <c r="AC176" s="1"/>
      <c r="AD176" s="1"/>
      <c r="AE176" s="1"/>
      <c r="AF176" s="36"/>
      <c r="AG176" s="1"/>
      <c r="AH176" s="10">
        <f t="shared" si="22"/>
        <v>0</v>
      </c>
      <c r="AI176" s="102"/>
      <c r="AJ176" s="102">
        <f t="shared" si="20"/>
        <v>0</v>
      </c>
      <c r="AK176" s="11"/>
      <c r="AL176" s="18" t="str">
        <f t="shared" si="23"/>
        <v>年資採近3年</v>
      </c>
    </row>
    <row r="177" spans="1:38" ht="30.75" customHeight="1">
      <c r="A177" s="19">
        <v>172</v>
      </c>
      <c r="B177" s="35"/>
      <c r="C177" s="3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>
        <f t="shared" si="21"/>
        <v>0</v>
      </c>
      <c r="W177" s="1"/>
      <c r="X177" s="1"/>
      <c r="Y177" s="1"/>
      <c r="Z177" s="1"/>
      <c r="AA177" s="1"/>
      <c r="AB177" s="1"/>
      <c r="AC177" s="1"/>
      <c r="AD177" s="1"/>
      <c r="AE177" s="1"/>
      <c r="AF177" s="36"/>
      <c r="AG177" s="1"/>
      <c r="AH177" s="10">
        <f t="shared" si="22"/>
        <v>0</v>
      </c>
      <c r="AI177" s="102"/>
      <c r="AJ177" s="102">
        <f t="shared" si="20"/>
        <v>0</v>
      </c>
      <c r="AK177" s="11"/>
      <c r="AL177" s="18" t="str">
        <f t="shared" si="23"/>
        <v>年資採近3年</v>
      </c>
    </row>
    <row r="178" spans="1:38" ht="30.75" customHeight="1">
      <c r="A178" s="19">
        <v>173</v>
      </c>
      <c r="B178" s="35"/>
      <c r="C178" s="3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>
        <f t="shared" si="21"/>
        <v>0</v>
      </c>
      <c r="W178" s="1"/>
      <c r="X178" s="1"/>
      <c r="Y178" s="1"/>
      <c r="Z178" s="1"/>
      <c r="AA178" s="1"/>
      <c r="AB178" s="1"/>
      <c r="AC178" s="1"/>
      <c r="AD178" s="1"/>
      <c r="AE178" s="1"/>
      <c r="AF178" s="36"/>
      <c r="AG178" s="1"/>
      <c r="AH178" s="10">
        <f t="shared" si="22"/>
        <v>0</v>
      </c>
      <c r="AI178" s="102"/>
      <c r="AJ178" s="102">
        <f t="shared" si="20"/>
        <v>0</v>
      </c>
      <c r="AK178" s="11"/>
      <c r="AL178" s="18" t="str">
        <f t="shared" si="23"/>
        <v>年資採近3年</v>
      </c>
    </row>
    <row r="179" spans="1:40" ht="30.75" customHeight="1">
      <c r="A179" s="19">
        <v>174</v>
      </c>
      <c r="B179" s="35" t="s">
        <v>0</v>
      </c>
      <c r="C179" s="3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>
        <f t="shared" si="21"/>
        <v>0</v>
      </c>
      <c r="W179" s="1"/>
      <c r="X179" s="1"/>
      <c r="Y179" s="1"/>
      <c r="Z179" s="1"/>
      <c r="AA179" s="1"/>
      <c r="AB179" s="1"/>
      <c r="AC179" s="1"/>
      <c r="AD179" s="1"/>
      <c r="AE179" s="1"/>
      <c r="AF179" s="36"/>
      <c r="AG179" s="1"/>
      <c r="AH179" s="10">
        <f t="shared" si="22"/>
        <v>0</v>
      </c>
      <c r="AI179" s="102"/>
      <c r="AJ179" s="102">
        <f t="shared" si="20"/>
        <v>0</v>
      </c>
      <c r="AK179" s="11"/>
      <c r="AL179" s="18" t="str">
        <f t="shared" si="23"/>
        <v>年資採近3年</v>
      </c>
      <c r="AM179" s="14"/>
      <c r="AN179" s="15"/>
    </row>
    <row r="180" spans="1:40" ht="30.75" customHeight="1">
      <c r="A180" s="19">
        <v>175</v>
      </c>
      <c r="B180" s="35"/>
      <c r="C180" s="3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>
        <f t="shared" si="21"/>
        <v>0</v>
      </c>
      <c r="W180" s="1"/>
      <c r="X180" s="1"/>
      <c r="Y180" s="1"/>
      <c r="Z180" s="1"/>
      <c r="AA180" s="1"/>
      <c r="AB180" s="1"/>
      <c r="AC180" s="1"/>
      <c r="AD180" s="1"/>
      <c r="AE180" s="1"/>
      <c r="AF180" s="36"/>
      <c r="AG180" s="1"/>
      <c r="AH180" s="10">
        <f t="shared" si="22"/>
        <v>0</v>
      </c>
      <c r="AI180" s="102"/>
      <c r="AJ180" s="102">
        <f t="shared" si="20"/>
        <v>0</v>
      </c>
      <c r="AK180" s="11"/>
      <c r="AL180" s="18" t="str">
        <f t="shared" si="23"/>
        <v>年資採近3年</v>
      </c>
      <c r="AM180" s="14"/>
      <c r="AN180" s="16"/>
    </row>
    <row r="181" spans="1:40" ht="30.75" customHeight="1">
      <c r="A181" s="19">
        <v>176</v>
      </c>
      <c r="B181" s="35"/>
      <c r="C181" s="3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>
        <f t="shared" si="21"/>
        <v>0</v>
      </c>
      <c r="W181" s="1"/>
      <c r="X181" s="1"/>
      <c r="Y181" s="1"/>
      <c r="Z181" s="1"/>
      <c r="AA181" s="1"/>
      <c r="AB181" s="1"/>
      <c r="AC181" s="1"/>
      <c r="AD181" s="1"/>
      <c r="AE181" s="1"/>
      <c r="AF181" s="36"/>
      <c r="AG181" s="1"/>
      <c r="AH181" s="10">
        <f t="shared" si="22"/>
        <v>0</v>
      </c>
      <c r="AI181" s="102"/>
      <c r="AJ181" s="102">
        <f t="shared" si="20"/>
        <v>0</v>
      </c>
      <c r="AK181" s="11"/>
      <c r="AL181" s="18" t="str">
        <f t="shared" si="23"/>
        <v>年資採近3年</v>
      </c>
      <c r="AM181" s="17"/>
      <c r="AN181" s="16"/>
    </row>
    <row r="182" spans="1:40" ht="30.75" customHeight="1">
      <c r="A182" s="19">
        <v>177</v>
      </c>
      <c r="B182" s="35"/>
      <c r="C182" s="3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>
        <f t="shared" si="21"/>
        <v>0</v>
      </c>
      <c r="W182" s="1"/>
      <c r="X182" s="1"/>
      <c r="Y182" s="1"/>
      <c r="Z182" s="1"/>
      <c r="AA182" s="1"/>
      <c r="AB182" s="1"/>
      <c r="AC182" s="1"/>
      <c r="AD182" s="1"/>
      <c r="AE182" s="1"/>
      <c r="AF182" s="36"/>
      <c r="AG182" s="1"/>
      <c r="AH182" s="10">
        <f t="shared" si="22"/>
        <v>0</v>
      </c>
      <c r="AI182" s="102"/>
      <c r="AJ182" s="102">
        <f t="shared" si="20"/>
        <v>0</v>
      </c>
      <c r="AK182" s="11"/>
      <c r="AL182" s="18" t="str">
        <f t="shared" si="23"/>
        <v>年資採近3年</v>
      </c>
      <c r="AM182" s="16"/>
      <c r="AN182" s="16"/>
    </row>
    <row r="183" spans="1:38" ht="30.75" customHeight="1">
      <c r="A183" s="19">
        <v>178</v>
      </c>
      <c r="B183" s="35"/>
      <c r="C183" s="3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>
        <f t="shared" si="21"/>
        <v>0</v>
      </c>
      <c r="W183" s="1"/>
      <c r="X183" s="1"/>
      <c r="Y183" s="1"/>
      <c r="Z183" s="1"/>
      <c r="AA183" s="1"/>
      <c r="AB183" s="1"/>
      <c r="AC183" s="1"/>
      <c r="AD183" s="1"/>
      <c r="AE183" s="1"/>
      <c r="AF183" s="36"/>
      <c r="AG183" s="1"/>
      <c r="AH183" s="10">
        <f t="shared" si="22"/>
        <v>0</v>
      </c>
      <c r="AI183" s="102"/>
      <c r="AJ183" s="102">
        <f t="shared" si="20"/>
        <v>0</v>
      </c>
      <c r="AK183" s="11"/>
      <c r="AL183" s="18" t="str">
        <f t="shared" si="23"/>
        <v>年資採近3年</v>
      </c>
    </row>
    <row r="184" spans="1:38" ht="30.75" customHeight="1">
      <c r="A184" s="19">
        <v>179</v>
      </c>
      <c r="B184" s="35"/>
      <c r="C184" s="3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>
        <f t="shared" si="21"/>
        <v>0</v>
      </c>
      <c r="W184" s="1"/>
      <c r="X184" s="1"/>
      <c r="Y184" s="1"/>
      <c r="Z184" s="1"/>
      <c r="AA184" s="1"/>
      <c r="AB184" s="1"/>
      <c r="AC184" s="1"/>
      <c r="AD184" s="1"/>
      <c r="AE184" s="1"/>
      <c r="AF184" s="36"/>
      <c r="AG184" s="1"/>
      <c r="AH184" s="10">
        <f t="shared" si="22"/>
        <v>0</v>
      </c>
      <c r="AI184" s="102"/>
      <c r="AJ184" s="102">
        <f t="shared" si="20"/>
        <v>0</v>
      </c>
      <c r="AK184" s="11"/>
      <c r="AL184" s="18" t="str">
        <f t="shared" si="23"/>
        <v>年資採近3年</v>
      </c>
    </row>
    <row r="185" spans="1:38" ht="30.75" customHeight="1">
      <c r="A185" s="19">
        <v>180</v>
      </c>
      <c r="B185" s="35"/>
      <c r="C185" s="3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>
        <f t="shared" si="21"/>
        <v>0</v>
      </c>
      <c r="W185" s="1"/>
      <c r="X185" s="1"/>
      <c r="Y185" s="1"/>
      <c r="Z185" s="1"/>
      <c r="AA185" s="1"/>
      <c r="AB185" s="1"/>
      <c r="AC185" s="1"/>
      <c r="AD185" s="1"/>
      <c r="AE185" s="1"/>
      <c r="AF185" s="36"/>
      <c r="AG185" s="1"/>
      <c r="AH185" s="10">
        <f t="shared" si="22"/>
        <v>0</v>
      </c>
      <c r="AI185" s="102"/>
      <c r="AJ185" s="102">
        <f t="shared" si="20"/>
        <v>0</v>
      </c>
      <c r="AK185" s="11"/>
      <c r="AL185" s="18" t="str">
        <f t="shared" si="23"/>
        <v>年資採近3年</v>
      </c>
    </row>
    <row r="186" spans="1:40" ht="30.75" customHeight="1">
      <c r="A186" s="19">
        <v>181</v>
      </c>
      <c r="B186" s="35" t="s">
        <v>0</v>
      </c>
      <c r="C186" s="3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>
        <f t="shared" si="21"/>
        <v>0</v>
      </c>
      <c r="W186" s="1"/>
      <c r="X186" s="1"/>
      <c r="Y186" s="1"/>
      <c r="Z186" s="1"/>
      <c r="AA186" s="1"/>
      <c r="AB186" s="1"/>
      <c r="AC186" s="1"/>
      <c r="AD186" s="1"/>
      <c r="AE186" s="1"/>
      <c r="AF186" s="36"/>
      <c r="AG186" s="1"/>
      <c r="AH186" s="10">
        <f t="shared" si="22"/>
        <v>0</v>
      </c>
      <c r="AI186" s="102"/>
      <c r="AJ186" s="102">
        <f t="shared" si="20"/>
        <v>0</v>
      </c>
      <c r="AK186" s="11"/>
      <c r="AL186" s="18" t="str">
        <f t="shared" si="23"/>
        <v>年資採近3年</v>
      </c>
      <c r="AM186" s="14"/>
      <c r="AN186" s="15"/>
    </row>
    <row r="187" spans="1:40" ht="30.75" customHeight="1">
      <c r="A187" s="19">
        <v>182</v>
      </c>
      <c r="B187" s="35"/>
      <c r="C187" s="3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>
        <f t="shared" si="21"/>
        <v>0</v>
      </c>
      <c r="W187" s="1"/>
      <c r="X187" s="1"/>
      <c r="Y187" s="1"/>
      <c r="Z187" s="1"/>
      <c r="AA187" s="1"/>
      <c r="AB187" s="1"/>
      <c r="AC187" s="1"/>
      <c r="AD187" s="1"/>
      <c r="AE187" s="1"/>
      <c r="AF187" s="36"/>
      <c r="AG187" s="1"/>
      <c r="AH187" s="10">
        <f t="shared" si="22"/>
        <v>0</v>
      </c>
      <c r="AI187" s="102"/>
      <c r="AJ187" s="102">
        <f t="shared" si="20"/>
        <v>0</v>
      </c>
      <c r="AK187" s="11"/>
      <c r="AL187" s="18" t="str">
        <f t="shared" si="23"/>
        <v>年資採近3年</v>
      </c>
      <c r="AM187" s="14"/>
      <c r="AN187" s="16"/>
    </row>
    <row r="188" spans="1:40" ht="30.75" customHeight="1">
      <c r="A188" s="19">
        <v>183</v>
      </c>
      <c r="B188" s="35"/>
      <c r="C188" s="3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>
        <f t="shared" si="21"/>
        <v>0</v>
      </c>
      <c r="W188" s="1"/>
      <c r="X188" s="1"/>
      <c r="Y188" s="1"/>
      <c r="Z188" s="1"/>
      <c r="AA188" s="1"/>
      <c r="AB188" s="1"/>
      <c r="AC188" s="1"/>
      <c r="AD188" s="1"/>
      <c r="AE188" s="1"/>
      <c r="AF188" s="36"/>
      <c r="AG188" s="1"/>
      <c r="AH188" s="10">
        <f t="shared" si="22"/>
        <v>0</v>
      </c>
      <c r="AI188" s="102"/>
      <c r="AJ188" s="102">
        <f t="shared" si="20"/>
        <v>0</v>
      </c>
      <c r="AK188" s="11"/>
      <c r="AL188" s="18" t="str">
        <f t="shared" si="23"/>
        <v>年資採近3年</v>
      </c>
      <c r="AM188" s="17"/>
      <c r="AN188" s="16"/>
    </row>
    <row r="189" spans="1:40" ht="30.75" customHeight="1">
      <c r="A189" s="19">
        <v>184</v>
      </c>
      <c r="B189" s="35"/>
      <c r="C189" s="3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>
        <f t="shared" si="21"/>
        <v>0</v>
      </c>
      <c r="W189" s="1"/>
      <c r="X189" s="1"/>
      <c r="Y189" s="1"/>
      <c r="Z189" s="1"/>
      <c r="AA189" s="1"/>
      <c r="AB189" s="1"/>
      <c r="AC189" s="1"/>
      <c r="AD189" s="1"/>
      <c r="AE189" s="1"/>
      <c r="AF189" s="36"/>
      <c r="AG189" s="1"/>
      <c r="AH189" s="10">
        <f t="shared" si="22"/>
        <v>0</v>
      </c>
      <c r="AI189" s="102"/>
      <c r="AJ189" s="102">
        <f t="shared" si="20"/>
        <v>0</v>
      </c>
      <c r="AK189" s="11"/>
      <c r="AL189" s="18" t="str">
        <f t="shared" si="23"/>
        <v>年資採近3年</v>
      </c>
      <c r="AM189" s="16"/>
      <c r="AN189" s="16"/>
    </row>
    <row r="190" spans="1:38" ht="30.75" customHeight="1">
      <c r="A190" s="19">
        <v>185</v>
      </c>
      <c r="B190" s="35"/>
      <c r="C190" s="3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>
        <f t="shared" si="21"/>
        <v>0</v>
      </c>
      <c r="W190" s="1"/>
      <c r="X190" s="1"/>
      <c r="Y190" s="1"/>
      <c r="Z190" s="1"/>
      <c r="AA190" s="1"/>
      <c r="AB190" s="1"/>
      <c r="AC190" s="1"/>
      <c r="AD190" s="1"/>
      <c r="AE190" s="1"/>
      <c r="AF190" s="36"/>
      <c r="AG190" s="1"/>
      <c r="AH190" s="10">
        <f t="shared" si="22"/>
        <v>0</v>
      </c>
      <c r="AI190" s="102"/>
      <c r="AJ190" s="102">
        <f t="shared" si="20"/>
        <v>0</v>
      </c>
      <c r="AK190" s="11"/>
      <c r="AL190" s="18" t="str">
        <f t="shared" si="23"/>
        <v>年資採近3年</v>
      </c>
    </row>
    <row r="191" spans="1:38" ht="30.75" customHeight="1">
      <c r="A191" s="19">
        <v>186</v>
      </c>
      <c r="B191" s="35"/>
      <c r="C191" s="3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>
        <f t="shared" si="21"/>
        <v>0</v>
      </c>
      <c r="W191" s="1"/>
      <c r="X191" s="1"/>
      <c r="Y191" s="1"/>
      <c r="Z191" s="1"/>
      <c r="AA191" s="1"/>
      <c r="AB191" s="1"/>
      <c r="AC191" s="1"/>
      <c r="AD191" s="1"/>
      <c r="AE191" s="1"/>
      <c r="AF191" s="36"/>
      <c r="AG191" s="1"/>
      <c r="AH191" s="10">
        <f t="shared" si="22"/>
        <v>0</v>
      </c>
      <c r="AI191" s="102"/>
      <c r="AJ191" s="102">
        <f t="shared" si="20"/>
        <v>0</v>
      </c>
      <c r="AK191" s="11"/>
      <c r="AL191" s="18" t="str">
        <f t="shared" si="23"/>
        <v>年資採近3年</v>
      </c>
    </row>
    <row r="192" spans="1:38" ht="30.75" customHeight="1">
      <c r="A192" s="19">
        <v>187</v>
      </c>
      <c r="B192" s="35"/>
      <c r="C192" s="3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>
        <f t="shared" si="21"/>
        <v>0</v>
      </c>
      <c r="W192" s="1"/>
      <c r="X192" s="1"/>
      <c r="Y192" s="1"/>
      <c r="Z192" s="1"/>
      <c r="AA192" s="1"/>
      <c r="AB192" s="1"/>
      <c r="AC192" s="1"/>
      <c r="AD192" s="1"/>
      <c r="AE192" s="1"/>
      <c r="AF192" s="36"/>
      <c r="AG192" s="1"/>
      <c r="AH192" s="10">
        <f t="shared" si="22"/>
        <v>0</v>
      </c>
      <c r="AI192" s="102"/>
      <c r="AJ192" s="102">
        <f t="shared" si="20"/>
        <v>0</v>
      </c>
      <c r="AK192" s="11"/>
      <c r="AL192" s="18" t="str">
        <f t="shared" si="23"/>
        <v>年資採近3年</v>
      </c>
    </row>
    <row r="193" spans="1:40" ht="30.75" customHeight="1">
      <c r="A193" s="19">
        <v>188</v>
      </c>
      <c r="B193" s="35" t="s">
        <v>0</v>
      </c>
      <c r="C193" s="3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>
        <f t="shared" si="21"/>
        <v>0</v>
      </c>
      <c r="W193" s="1"/>
      <c r="X193" s="1"/>
      <c r="Y193" s="1"/>
      <c r="Z193" s="1"/>
      <c r="AA193" s="1"/>
      <c r="AB193" s="1"/>
      <c r="AC193" s="1"/>
      <c r="AD193" s="1"/>
      <c r="AE193" s="1"/>
      <c r="AF193" s="36"/>
      <c r="AG193" s="1"/>
      <c r="AH193" s="10">
        <f t="shared" si="22"/>
        <v>0</v>
      </c>
      <c r="AI193" s="102"/>
      <c r="AJ193" s="102">
        <f t="shared" si="20"/>
        <v>0</v>
      </c>
      <c r="AK193" s="11"/>
      <c r="AL193" s="18" t="str">
        <f t="shared" si="23"/>
        <v>年資採近3年</v>
      </c>
      <c r="AM193" s="14"/>
      <c r="AN193" s="15"/>
    </row>
    <row r="194" spans="1:40" ht="30.75" customHeight="1">
      <c r="A194" s="19">
        <v>189</v>
      </c>
      <c r="B194" s="35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>
        <f t="shared" si="21"/>
        <v>0</v>
      </c>
      <c r="W194" s="1"/>
      <c r="X194" s="1"/>
      <c r="Y194" s="1"/>
      <c r="Z194" s="1"/>
      <c r="AA194" s="1"/>
      <c r="AB194" s="1"/>
      <c r="AC194" s="1"/>
      <c r="AD194" s="1"/>
      <c r="AE194" s="1"/>
      <c r="AF194" s="36"/>
      <c r="AG194" s="1"/>
      <c r="AH194" s="10">
        <f t="shared" si="22"/>
        <v>0</v>
      </c>
      <c r="AI194" s="102"/>
      <c r="AJ194" s="102">
        <f t="shared" si="20"/>
        <v>0</v>
      </c>
      <c r="AK194" s="11"/>
      <c r="AL194" s="18" t="str">
        <f t="shared" si="23"/>
        <v>年資採近3年</v>
      </c>
      <c r="AM194" s="14"/>
      <c r="AN194" s="16"/>
    </row>
    <row r="195" spans="1:40" ht="30.75" customHeight="1">
      <c r="A195" s="19">
        <v>190</v>
      </c>
      <c r="B195" s="35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>
        <f t="shared" si="21"/>
        <v>0</v>
      </c>
      <c r="W195" s="1"/>
      <c r="X195" s="1"/>
      <c r="Y195" s="1"/>
      <c r="Z195" s="1"/>
      <c r="AA195" s="1"/>
      <c r="AB195" s="1"/>
      <c r="AC195" s="1"/>
      <c r="AD195" s="1"/>
      <c r="AE195" s="1"/>
      <c r="AF195" s="36"/>
      <c r="AG195" s="1"/>
      <c r="AH195" s="10">
        <f t="shared" si="22"/>
        <v>0</v>
      </c>
      <c r="AI195" s="102"/>
      <c r="AJ195" s="102">
        <f t="shared" si="20"/>
        <v>0</v>
      </c>
      <c r="AK195" s="11"/>
      <c r="AL195" s="18" t="str">
        <f t="shared" si="23"/>
        <v>年資採近3年</v>
      </c>
      <c r="AM195" s="17"/>
      <c r="AN195" s="16"/>
    </row>
    <row r="196" spans="1:40" ht="30.75" customHeight="1">
      <c r="A196" s="19">
        <v>191</v>
      </c>
      <c r="B196" s="35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>
        <f t="shared" si="21"/>
        <v>0</v>
      </c>
      <c r="W196" s="1"/>
      <c r="X196" s="1"/>
      <c r="Y196" s="1"/>
      <c r="Z196" s="1"/>
      <c r="AA196" s="1"/>
      <c r="AB196" s="1"/>
      <c r="AC196" s="1"/>
      <c r="AD196" s="1"/>
      <c r="AE196" s="1"/>
      <c r="AF196" s="36"/>
      <c r="AG196" s="1"/>
      <c r="AH196" s="10">
        <f t="shared" si="22"/>
        <v>0</v>
      </c>
      <c r="AI196" s="102"/>
      <c r="AJ196" s="102">
        <f t="shared" si="20"/>
        <v>0</v>
      </c>
      <c r="AK196" s="11"/>
      <c r="AL196" s="18" t="str">
        <f t="shared" si="23"/>
        <v>年資採近3年</v>
      </c>
      <c r="AM196" s="16"/>
      <c r="AN196" s="16"/>
    </row>
    <row r="197" spans="1:38" ht="30.75" customHeight="1">
      <c r="A197" s="19">
        <v>192</v>
      </c>
      <c r="B197" s="35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>
        <f t="shared" si="21"/>
        <v>0</v>
      </c>
      <c r="W197" s="1"/>
      <c r="X197" s="1"/>
      <c r="Y197" s="1"/>
      <c r="Z197" s="1"/>
      <c r="AA197" s="1"/>
      <c r="AB197" s="1"/>
      <c r="AC197" s="1"/>
      <c r="AD197" s="1"/>
      <c r="AE197" s="1"/>
      <c r="AF197" s="36"/>
      <c r="AG197" s="1"/>
      <c r="AH197" s="10">
        <f t="shared" si="22"/>
        <v>0</v>
      </c>
      <c r="AI197" s="102"/>
      <c r="AJ197" s="102">
        <f t="shared" si="20"/>
        <v>0</v>
      </c>
      <c r="AK197" s="11"/>
      <c r="AL197" s="18" t="str">
        <f t="shared" si="23"/>
        <v>年資採近3年</v>
      </c>
    </row>
    <row r="198" spans="1:38" ht="30.75" customHeight="1">
      <c r="A198" s="19">
        <v>193</v>
      </c>
      <c r="B198" s="35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>
        <f t="shared" si="21"/>
        <v>0</v>
      </c>
      <c r="W198" s="1"/>
      <c r="X198" s="1"/>
      <c r="Y198" s="1"/>
      <c r="Z198" s="1"/>
      <c r="AA198" s="1"/>
      <c r="AB198" s="1"/>
      <c r="AC198" s="1"/>
      <c r="AD198" s="1"/>
      <c r="AE198" s="1"/>
      <c r="AF198" s="36"/>
      <c r="AG198" s="1"/>
      <c r="AH198" s="10">
        <f t="shared" si="22"/>
        <v>0</v>
      </c>
      <c r="AI198" s="102"/>
      <c r="AJ198" s="102">
        <f t="shared" si="20"/>
        <v>0</v>
      </c>
      <c r="AK198" s="11"/>
      <c r="AL198" s="18" t="str">
        <f t="shared" si="23"/>
        <v>年資採近3年</v>
      </c>
    </row>
    <row r="199" spans="1:38" ht="30.75" customHeight="1">
      <c r="A199" s="19">
        <v>194</v>
      </c>
      <c r="B199" s="35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>
        <f t="shared" si="21"/>
        <v>0</v>
      </c>
      <c r="W199" s="1"/>
      <c r="X199" s="1"/>
      <c r="Y199" s="1"/>
      <c r="Z199" s="1"/>
      <c r="AA199" s="1"/>
      <c r="AB199" s="1"/>
      <c r="AC199" s="1"/>
      <c r="AD199" s="1"/>
      <c r="AE199" s="1"/>
      <c r="AF199" s="36"/>
      <c r="AG199" s="1"/>
      <c r="AH199" s="10">
        <f t="shared" si="22"/>
        <v>0</v>
      </c>
      <c r="AI199" s="102"/>
      <c r="AJ199" s="102">
        <f aca="true" t="shared" si="24" ref="AJ199:AJ262">V199+W199+AH199+AI199</f>
        <v>0</v>
      </c>
      <c r="AK199" s="11"/>
      <c r="AL199" s="18" t="str">
        <f t="shared" si="23"/>
        <v>年資採近3年</v>
      </c>
    </row>
    <row r="200" spans="1:40" ht="30.75" customHeight="1">
      <c r="A200" s="19">
        <v>195</v>
      </c>
      <c r="B200" s="35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>
        <f t="shared" si="21"/>
        <v>0</v>
      </c>
      <c r="W200" s="1"/>
      <c r="X200" s="1"/>
      <c r="Y200" s="1"/>
      <c r="Z200" s="1"/>
      <c r="AA200" s="1"/>
      <c r="AB200" s="1"/>
      <c r="AC200" s="1"/>
      <c r="AD200" s="1"/>
      <c r="AE200" s="1"/>
      <c r="AF200" s="36"/>
      <c r="AG200" s="1"/>
      <c r="AH200" s="10">
        <f t="shared" si="22"/>
        <v>0</v>
      </c>
      <c r="AI200" s="102"/>
      <c r="AJ200" s="102">
        <f t="shared" si="24"/>
        <v>0</v>
      </c>
      <c r="AK200" s="11"/>
      <c r="AL200" s="18" t="str">
        <f t="shared" si="23"/>
        <v>年資採近3年</v>
      </c>
      <c r="AM200" s="17"/>
      <c r="AN200" s="16"/>
    </row>
    <row r="201" spans="1:40" ht="30.75" customHeight="1">
      <c r="A201" s="19">
        <v>196</v>
      </c>
      <c r="B201" s="35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>
        <f t="shared" si="21"/>
        <v>0</v>
      </c>
      <c r="W201" s="1"/>
      <c r="X201" s="1"/>
      <c r="Y201" s="1"/>
      <c r="Z201" s="1"/>
      <c r="AA201" s="1"/>
      <c r="AB201" s="1"/>
      <c r="AC201" s="1"/>
      <c r="AD201" s="1"/>
      <c r="AE201" s="1"/>
      <c r="AF201" s="36"/>
      <c r="AG201" s="1"/>
      <c r="AH201" s="10">
        <f t="shared" si="22"/>
        <v>0</v>
      </c>
      <c r="AI201" s="102"/>
      <c r="AJ201" s="102">
        <f t="shared" si="24"/>
        <v>0</v>
      </c>
      <c r="AK201" s="11"/>
      <c r="AL201" s="18" t="str">
        <f t="shared" si="23"/>
        <v>年資採近3年</v>
      </c>
      <c r="AM201" s="16"/>
      <c r="AN201" s="16"/>
    </row>
    <row r="202" spans="1:38" ht="30.75" customHeight="1">
      <c r="A202" s="19">
        <v>197</v>
      </c>
      <c r="B202" s="35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>
        <f t="shared" si="21"/>
        <v>0</v>
      </c>
      <c r="W202" s="1"/>
      <c r="X202" s="1"/>
      <c r="Y202" s="1"/>
      <c r="Z202" s="1"/>
      <c r="AA202" s="1"/>
      <c r="AB202" s="1"/>
      <c r="AC202" s="1"/>
      <c r="AD202" s="1"/>
      <c r="AE202" s="1"/>
      <c r="AF202" s="36"/>
      <c r="AG202" s="1"/>
      <c r="AH202" s="10">
        <f t="shared" si="22"/>
        <v>0</v>
      </c>
      <c r="AI202" s="102"/>
      <c r="AJ202" s="102">
        <f t="shared" si="24"/>
        <v>0</v>
      </c>
      <c r="AK202" s="11"/>
      <c r="AL202" s="18" t="str">
        <f t="shared" si="23"/>
        <v>年資採近3年</v>
      </c>
    </row>
    <row r="203" spans="1:38" ht="30.75" customHeight="1">
      <c r="A203" s="19">
        <v>198</v>
      </c>
      <c r="B203" s="35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>
        <f t="shared" si="21"/>
        <v>0</v>
      </c>
      <c r="W203" s="1"/>
      <c r="X203" s="1"/>
      <c r="Y203" s="1"/>
      <c r="Z203" s="1"/>
      <c r="AA203" s="1"/>
      <c r="AB203" s="1"/>
      <c r="AC203" s="1"/>
      <c r="AD203" s="1"/>
      <c r="AE203" s="1"/>
      <c r="AF203" s="36"/>
      <c r="AG203" s="1"/>
      <c r="AH203" s="10">
        <f t="shared" si="22"/>
        <v>0</v>
      </c>
      <c r="AI203" s="102"/>
      <c r="AJ203" s="102">
        <f t="shared" si="24"/>
        <v>0</v>
      </c>
      <c r="AK203" s="11"/>
      <c r="AL203" s="18" t="str">
        <f t="shared" si="23"/>
        <v>年資採近3年</v>
      </c>
    </row>
    <row r="204" spans="1:38" ht="30.75" customHeight="1">
      <c r="A204" s="19">
        <v>199</v>
      </c>
      <c r="B204" s="35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>
        <f t="shared" si="21"/>
        <v>0</v>
      </c>
      <c r="W204" s="1"/>
      <c r="X204" s="1"/>
      <c r="Y204" s="1"/>
      <c r="Z204" s="1"/>
      <c r="AA204" s="1"/>
      <c r="AB204" s="1"/>
      <c r="AC204" s="1"/>
      <c r="AD204" s="1"/>
      <c r="AE204" s="1"/>
      <c r="AF204" s="36"/>
      <c r="AG204" s="1"/>
      <c r="AH204" s="10">
        <f t="shared" si="22"/>
        <v>0</v>
      </c>
      <c r="AI204" s="102"/>
      <c r="AJ204" s="102">
        <f t="shared" si="24"/>
        <v>0</v>
      </c>
      <c r="AK204" s="11"/>
      <c r="AL204" s="18" t="str">
        <f t="shared" si="23"/>
        <v>年資採近3年</v>
      </c>
    </row>
    <row r="205" spans="1:38" ht="30.75" customHeight="1">
      <c r="A205" s="19">
        <v>200</v>
      </c>
      <c r="B205" s="35"/>
      <c r="C205" s="3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>
        <f t="shared" si="21"/>
        <v>0</v>
      </c>
      <c r="W205" s="1"/>
      <c r="X205" s="1"/>
      <c r="Y205" s="1"/>
      <c r="Z205" s="1"/>
      <c r="AA205" s="1"/>
      <c r="AB205" s="1"/>
      <c r="AC205" s="1"/>
      <c r="AD205" s="1"/>
      <c r="AE205" s="1"/>
      <c r="AF205" s="36"/>
      <c r="AG205" s="1"/>
      <c r="AH205" s="10">
        <f t="shared" si="22"/>
        <v>0</v>
      </c>
      <c r="AI205" s="102"/>
      <c r="AJ205" s="102">
        <f t="shared" si="24"/>
        <v>0</v>
      </c>
      <c r="AK205" s="11"/>
      <c r="AL205" s="18" t="str">
        <f t="shared" si="23"/>
        <v>年資採近3年</v>
      </c>
    </row>
    <row r="206" spans="1:39" ht="30.75" customHeight="1">
      <c r="A206" s="19">
        <v>201</v>
      </c>
      <c r="B206" s="35"/>
      <c r="C206" s="3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>
        <f>MIN(35,(D206*12+E206*12/12+F206*12/12/28+G206*12/12/29+H206*12/12/30+I206*12/12/31+J206*10+K206*10/12+L206*10/12/28+M206*10/12/29+N206*10/12/30+O206*10/12/31+P206*7+Q206*7/12+R206*7/12/28+S206*7/12/29+T206*7/12/30+U206*7/12/31))</f>
        <v>0</v>
      </c>
      <c r="W206" s="1"/>
      <c r="X206" s="1"/>
      <c r="Y206" s="1"/>
      <c r="Z206" s="1"/>
      <c r="AA206" s="1"/>
      <c r="AB206" s="1"/>
      <c r="AC206" s="1"/>
      <c r="AD206" s="1"/>
      <c r="AE206" s="1"/>
      <c r="AF206" s="36"/>
      <c r="AG206" s="1"/>
      <c r="AH206" s="10">
        <f>MIN(15,(X206*0.2-Y206*0.2+Z206*0.6-AA206*0.6+AB206*1.8-AC206*1.8-AD206*1.2-AE206*3.6-AF206+AG206))</f>
        <v>0</v>
      </c>
      <c r="AI206" s="102"/>
      <c r="AJ206" s="102">
        <f t="shared" si="24"/>
        <v>0</v>
      </c>
      <c r="AK206" s="1">
        <f>(D206+J206+P206)*365+(E206+K206+Q206)*30+SUM(F206:I206)+SUM(L206:O206)+SUM(R206:U206)</f>
        <v>0</v>
      </c>
      <c r="AL206" s="18" t="str">
        <f>IF(AK206&gt;=1096,"採計年資超過3年","年資採近3年")</f>
        <v>年資採近3年</v>
      </c>
      <c r="AM206" s="12"/>
    </row>
    <row r="207" spans="1:39" ht="30.75" customHeight="1">
      <c r="A207" s="19">
        <v>202</v>
      </c>
      <c r="B207" s="35" t="s">
        <v>0</v>
      </c>
      <c r="C207" s="3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>
        <f aca="true" t="shared" si="25" ref="V207:V270">MIN(35,(D207*12+E207*12/12+F207*12/12/28+G207*12/12/29+H207*12/12/30+I207*12/12/31+J207*10+K207*10/12+L207*10/12/28+M207*10/12/29+N207*10/12/30+O207*10/12/31+P207*7+Q207*7/12+R207*7/12/28+S207*7/12/29+T207*7/12/30+U207*7/12/31))</f>
        <v>0</v>
      </c>
      <c r="W207" s="1"/>
      <c r="X207" s="1"/>
      <c r="Y207" s="1"/>
      <c r="Z207" s="1"/>
      <c r="AA207" s="1"/>
      <c r="AB207" s="1"/>
      <c r="AC207" s="1"/>
      <c r="AD207" s="1"/>
      <c r="AE207" s="1"/>
      <c r="AF207" s="36"/>
      <c r="AG207" s="1"/>
      <c r="AH207" s="10">
        <f aca="true" t="shared" si="26" ref="AH207:AH270">MIN(15,(X207*0.2-Y207*0.2+Z207*0.6-AA207*0.6+AB207*1.8-AC207*1.8-AD207*1.2-AE207*3.6-AF207+AG207))</f>
        <v>0</v>
      </c>
      <c r="AI207" s="102"/>
      <c r="AJ207" s="102">
        <f t="shared" si="24"/>
        <v>0</v>
      </c>
      <c r="AK207" s="11"/>
      <c r="AL207" s="18" t="str">
        <f aca="true" t="shared" si="27" ref="AL207:AL270">IF(AK207&gt;=1096,"採計年資超過3年","年資採近3年")</f>
        <v>年資採近3年</v>
      </c>
      <c r="AM207" s="12"/>
    </row>
    <row r="208" spans="1:40" ht="30.75" customHeight="1">
      <c r="A208" s="19">
        <v>203</v>
      </c>
      <c r="B208" s="35" t="s">
        <v>0</v>
      </c>
      <c r="C208" s="3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>
        <f t="shared" si="25"/>
        <v>0</v>
      </c>
      <c r="W208" s="1"/>
      <c r="X208" s="1"/>
      <c r="Y208" s="1"/>
      <c r="Z208" s="1"/>
      <c r="AA208" s="1"/>
      <c r="AB208" s="1"/>
      <c r="AC208" s="1"/>
      <c r="AD208" s="1"/>
      <c r="AE208" s="1"/>
      <c r="AF208" s="36"/>
      <c r="AG208" s="1"/>
      <c r="AH208" s="10">
        <f t="shared" si="26"/>
        <v>0</v>
      </c>
      <c r="AI208" s="102"/>
      <c r="AJ208" s="102">
        <f t="shared" si="24"/>
        <v>0</v>
      </c>
      <c r="AK208" s="11"/>
      <c r="AL208" s="18" t="str">
        <f t="shared" si="27"/>
        <v>年資採近3年</v>
      </c>
      <c r="AM208" s="14"/>
      <c r="AN208" s="15"/>
    </row>
    <row r="209" spans="1:40" ht="30.75" customHeight="1">
      <c r="A209" s="19">
        <v>204</v>
      </c>
      <c r="B209" s="35"/>
      <c r="C209" s="3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>
        <f t="shared" si="25"/>
        <v>0</v>
      </c>
      <c r="W209" s="1"/>
      <c r="X209" s="1"/>
      <c r="Y209" s="1"/>
      <c r="Z209" s="1"/>
      <c r="AA209" s="1"/>
      <c r="AB209" s="1"/>
      <c r="AC209" s="1"/>
      <c r="AD209" s="1"/>
      <c r="AE209" s="1"/>
      <c r="AF209" s="36"/>
      <c r="AG209" s="1"/>
      <c r="AH209" s="10">
        <f t="shared" si="26"/>
        <v>0</v>
      </c>
      <c r="AI209" s="102"/>
      <c r="AJ209" s="102">
        <f t="shared" si="24"/>
        <v>0</v>
      </c>
      <c r="AK209" s="11"/>
      <c r="AL209" s="18" t="str">
        <f t="shared" si="27"/>
        <v>年資採近3年</v>
      </c>
      <c r="AM209" s="14"/>
      <c r="AN209" s="16"/>
    </row>
    <row r="210" spans="1:40" ht="30.75" customHeight="1">
      <c r="A210" s="19">
        <v>205</v>
      </c>
      <c r="B210" s="35"/>
      <c r="C210" s="3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>
        <f t="shared" si="25"/>
        <v>0</v>
      </c>
      <c r="W210" s="1"/>
      <c r="X210" s="1"/>
      <c r="Y210" s="1"/>
      <c r="Z210" s="1"/>
      <c r="AA210" s="1"/>
      <c r="AB210" s="1"/>
      <c r="AC210" s="1"/>
      <c r="AD210" s="1"/>
      <c r="AE210" s="1"/>
      <c r="AF210" s="36"/>
      <c r="AG210" s="1"/>
      <c r="AH210" s="10">
        <f t="shared" si="26"/>
        <v>0</v>
      </c>
      <c r="AI210" s="102"/>
      <c r="AJ210" s="102">
        <f t="shared" si="24"/>
        <v>0</v>
      </c>
      <c r="AK210" s="11"/>
      <c r="AL210" s="18" t="str">
        <f t="shared" si="27"/>
        <v>年資採近3年</v>
      </c>
      <c r="AM210" s="17"/>
      <c r="AN210" s="16"/>
    </row>
    <row r="211" spans="1:40" ht="30.75" customHeight="1">
      <c r="A211" s="19">
        <v>206</v>
      </c>
      <c r="B211" s="35"/>
      <c r="C211" s="3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>
        <f t="shared" si="25"/>
        <v>0</v>
      </c>
      <c r="W211" s="1"/>
      <c r="X211" s="1"/>
      <c r="Y211" s="1"/>
      <c r="Z211" s="1"/>
      <c r="AA211" s="1"/>
      <c r="AB211" s="1"/>
      <c r="AC211" s="1"/>
      <c r="AD211" s="1"/>
      <c r="AE211" s="1"/>
      <c r="AF211" s="36"/>
      <c r="AG211" s="1"/>
      <c r="AH211" s="10">
        <f t="shared" si="26"/>
        <v>0</v>
      </c>
      <c r="AI211" s="102"/>
      <c r="AJ211" s="102">
        <f t="shared" si="24"/>
        <v>0</v>
      </c>
      <c r="AK211" s="11"/>
      <c r="AL211" s="18" t="str">
        <f t="shared" si="27"/>
        <v>年資採近3年</v>
      </c>
      <c r="AM211" s="16"/>
      <c r="AN211" s="16"/>
    </row>
    <row r="212" spans="1:38" ht="30.75" customHeight="1">
      <c r="A212" s="19">
        <v>207</v>
      </c>
      <c r="B212" s="35"/>
      <c r="C212" s="3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>
        <f t="shared" si="25"/>
        <v>0</v>
      </c>
      <c r="W212" s="1"/>
      <c r="X212" s="1"/>
      <c r="Y212" s="1"/>
      <c r="Z212" s="1"/>
      <c r="AA212" s="1"/>
      <c r="AB212" s="1"/>
      <c r="AC212" s="1"/>
      <c r="AD212" s="1"/>
      <c r="AE212" s="1"/>
      <c r="AF212" s="36"/>
      <c r="AG212" s="1"/>
      <c r="AH212" s="10">
        <f t="shared" si="26"/>
        <v>0</v>
      </c>
      <c r="AI212" s="102"/>
      <c r="AJ212" s="102">
        <f t="shared" si="24"/>
        <v>0</v>
      </c>
      <c r="AK212" s="11"/>
      <c r="AL212" s="18" t="str">
        <f t="shared" si="27"/>
        <v>年資採近3年</v>
      </c>
    </row>
    <row r="213" spans="1:38" ht="30.75" customHeight="1">
      <c r="A213" s="19">
        <v>208</v>
      </c>
      <c r="B213" s="35"/>
      <c r="C213" s="3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>
        <f t="shared" si="25"/>
        <v>0</v>
      </c>
      <c r="W213" s="1"/>
      <c r="X213" s="1"/>
      <c r="Y213" s="1"/>
      <c r="Z213" s="1"/>
      <c r="AA213" s="1"/>
      <c r="AB213" s="1"/>
      <c r="AC213" s="1"/>
      <c r="AD213" s="1"/>
      <c r="AE213" s="1"/>
      <c r="AF213" s="36"/>
      <c r="AG213" s="1"/>
      <c r="AH213" s="10">
        <f t="shared" si="26"/>
        <v>0</v>
      </c>
      <c r="AI213" s="102"/>
      <c r="AJ213" s="102">
        <f t="shared" si="24"/>
        <v>0</v>
      </c>
      <c r="AK213" s="11"/>
      <c r="AL213" s="18" t="str">
        <f t="shared" si="27"/>
        <v>年資採近3年</v>
      </c>
    </row>
    <row r="214" spans="1:38" ht="30.75" customHeight="1">
      <c r="A214" s="19">
        <v>209</v>
      </c>
      <c r="B214" s="35"/>
      <c r="C214" s="3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>
        <f t="shared" si="25"/>
        <v>0</v>
      </c>
      <c r="W214" s="1"/>
      <c r="X214" s="1"/>
      <c r="Y214" s="1"/>
      <c r="Z214" s="1"/>
      <c r="AA214" s="1"/>
      <c r="AB214" s="1"/>
      <c r="AC214" s="1"/>
      <c r="AD214" s="1"/>
      <c r="AE214" s="1"/>
      <c r="AF214" s="36"/>
      <c r="AG214" s="1"/>
      <c r="AH214" s="10">
        <f t="shared" si="26"/>
        <v>0</v>
      </c>
      <c r="AI214" s="102"/>
      <c r="AJ214" s="102">
        <f t="shared" si="24"/>
        <v>0</v>
      </c>
      <c r="AK214" s="11"/>
      <c r="AL214" s="18" t="str">
        <f t="shared" si="27"/>
        <v>年資採近3年</v>
      </c>
    </row>
    <row r="215" spans="1:40" ht="30.75" customHeight="1">
      <c r="A215" s="19">
        <v>210</v>
      </c>
      <c r="B215" s="35" t="s">
        <v>0</v>
      </c>
      <c r="C215" s="3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>
        <f t="shared" si="25"/>
        <v>0</v>
      </c>
      <c r="W215" s="1"/>
      <c r="X215" s="1"/>
      <c r="Y215" s="1"/>
      <c r="Z215" s="1"/>
      <c r="AA215" s="1"/>
      <c r="AB215" s="1"/>
      <c r="AC215" s="1"/>
      <c r="AD215" s="1"/>
      <c r="AE215" s="1"/>
      <c r="AF215" s="36"/>
      <c r="AG215" s="1"/>
      <c r="AH215" s="10">
        <f t="shared" si="26"/>
        <v>0</v>
      </c>
      <c r="AI215" s="102"/>
      <c r="AJ215" s="102">
        <f t="shared" si="24"/>
        <v>0</v>
      </c>
      <c r="AK215" s="11"/>
      <c r="AL215" s="18" t="str">
        <f t="shared" si="27"/>
        <v>年資採近3年</v>
      </c>
      <c r="AM215" s="14"/>
      <c r="AN215" s="15"/>
    </row>
    <row r="216" spans="1:40" ht="30.75" customHeight="1">
      <c r="A216" s="19">
        <v>211</v>
      </c>
      <c r="B216" s="35"/>
      <c r="C216" s="3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>
        <f t="shared" si="25"/>
        <v>0</v>
      </c>
      <c r="W216" s="1"/>
      <c r="X216" s="1"/>
      <c r="Y216" s="1"/>
      <c r="Z216" s="1"/>
      <c r="AA216" s="1"/>
      <c r="AB216" s="1"/>
      <c r="AC216" s="1"/>
      <c r="AD216" s="1"/>
      <c r="AE216" s="1"/>
      <c r="AF216" s="36"/>
      <c r="AG216" s="1"/>
      <c r="AH216" s="10">
        <f t="shared" si="26"/>
        <v>0</v>
      </c>
      <c r="AI216" s="102"/>
      <c r="AJ216" s="102">
        <f t="shared" si="24"/>
        <v>0</v>
      </c>
      <c r="AK216" s="11"/>
      <c r="AL216" s="18" t="str">
        <f t="shared" si="27"/>
        <v>年資採近3年</v>
      </c>
      <c r="AM216" s="14"/>
      <c r="AN216" s="16"/>
    </row>
    <row r="217" spans="1:40" ht="30.75" customHeight="1">
      <c r="A217" s="19">
        <v>212</v>
      </c>
      <c r="B217" s="35"/>
      <c r="C217" s="3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>
        <f t="shared" si="25"/>
        <v>0</v>
      </c>
      <c r="W217" s="1"/>
      <c r="X217" s="1"/>
      <c r="Y217" s="1"/>
      <c r="Z217" s="1"/>
      <c r="AA217" s="1"/>
      <c r="AB217" s="1"/>
      <c r="AC217" s="1"/>
      <c r="AD217" s="1"/>
      <c r="AE217" s="1"/>
      <c r="AF217" s="36"/>
      <c r="AG217" s="1"/>
      <c r="AH217" s="10">
        <f t="shared" si="26"/>
        <v>0</v>
      </c>
      <c r="AI217" s="102"/>
      <c r="AJ217" s="102">
        <f t="shared" si="24"/>
        <v>0</v>
      </c>
      <c r="AK217" s="11"/>
      <c r="AL217" s="18" t="str">
        <f t="shared" si="27"/>
        <v>年資採近3年</v>
      </c>
      <c r="AM217" s="17"/>
      <c r="AN217" s="16"/>
    </row>
    <row r="218" spans="1:40" ht="30.75" customHeight="1">
      <c r="A218" s="19">
        <v>213</v>
      </c>
      <c r="B218" s="35"/>
      <c r="C218" s="3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>
        <f t="shared" si="25"/>
        <v>0</v>
      </c>
      <c r="W218" s="1"/>
      <c r="X218" s="1"/>
      <c r="Y218" s="1"/>
      <c r="Z218" s="1"/>
      <c r="AA218" s="1"/>
      <c r="AB218" s="1"/>
      <c r="AC218" s="1"/>
      <c r="AD218" s="1"/>
      <c r="AE218" s="1"/>
      <c r="AF218" s="36"/>
      <c r="AG218" s="1"/>
      <c r="AH218" s="10">
        <f t="shared" si="26"/>
        <v>0</v>
      </c>
      <c r="AI218" s="102"/>
      <c r="AJ218" s="102">
        <f t="shared" si="24"/>
        <v>0</v>
      </c>
      <c r="AK218" s="11"/>
      <c r="AL218" s="18" t="str">
        <f t="shared" si="27"/>
        <v>年資採近3年</v>
      </c>
      <c r="AM218" s="16"/>
      <c r="AN218" s="16"/>
    </row>
    <row r="219" spans="1:38" ht="30.75" customHeight="1">
      <c r="A219" s="19">
        <v>214</v>
      </c>
      <c r="B219" s="35"/>
      <c r="C219" s="3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>
        <f t="shared" si="25"/>
        <v>0</v>
      </c>
      <c r="W219" s="1"/>
      <c r="X219" s="1"/>
      <c r="Y219" s="1"/>
      <c r="Z219" s="1"/>
      <c r="AA219" s="1"/>
      <c r="AB219" s="1"/>
      <c r="AC219" s="1"/>
      <c r="AD219" s="1"/>
      <c r="AE219" s="1"/>
      <c r="AF219" s="36"/>
      <c r="AG219" s="1"/>
      <c r="AH219" s="10">
        <f t="shared" si="26"/>
        <v>0</v>
      </c>
      <c r="AI219" s="102"/>
      <c r="AJ219" s="102">
        <f t="shared" si="24"/>
        <v>0</v>
      </c>
      <c r="AK219" s="11"/>
      <c r="AL219" s="18" t="str">
        <f t="shared" si="27"/>
        <v>年資採近3年</v>
      </c>
    </row>
    <row r="220" spans="1:38" ht="30.75" customHeight="1">
      <c r="A220" s="19">
        <v>215</v>
      </c>
      <c r="B220" s="35"/>
      <c r="C220" s="3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>
        <f t="shared" si="25"/>
        <v>0</v>
      </c>
      <c r="W220" s="1"/>
      <c r="X220" s="1"/>
      <c r="Y220" s="1"/>
      <c r="Z220" s="1"/>
      <c r="AA220" s="1"/>
      <c r="AB220" s="1"/>
      <c r="AC220" s="1"/>
      <c r="AD220" s="1"/>
      <c r="AE220" s="1"/>
      <c r="AF220" s="36"/>
      <c r="AG220" s="1"/>
      <c r="AH220" s="10">
        <f t="shared" si="26"/>
        <v>0</v>
      </c>
      <c r="AI220" s="102"/>
      <c r="AJ220" s="102">
        <f t="shared" si="24"/>
        <v>0</v>
      </c>
      <c r="AK220" s="11"/>
      <c r="AL220" s="18" t="str">
        <f t="shared" si="27"/>
        <v>年資採近3年</v>
      </c>
    </row>
    <row r="221" spans="1:38" ht="30.75" customHeight="1">
      <c r="A221" s="19">
        <v>216</v>
      </c>
      <c r="B221" s="35"/>
      <c r="C221" s="3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>
        <f t="shared" si="25"/>
        <v>0</v>
      </c>
      <c r="W221" s="1"/>
      <c r="X221" s="1"/>
      <c r="Y221" s="1"/>
      <c r="Z221" s="1"/>
      <c r="AA221" s="1"/>
      <c r="AB221" s="1"/>
      <c r="AC221" s="1"/>
      <c r="AD221" s="1"/>
      <c r="AE221" s="1"/>
      <c r="AF221" s="36"/>
      <c r="AG221" s="1"/>
      <c r="AH221" s="10">
        <f t="shared" si="26"/>
        <v>0</v>
      </c>
      <c r="AI221" s="102"/>
      <c r="AJ221" s="102">
        <f t="shared" si="24"/>
        <v>0</v>
      </c>
      <c r="AK221" s="11"/>
      <c r="AL221" s="18" t="str">
        <f t="shared" si="27"/>
        <v>年資採近3年</v>
      </c>
    </row>
    <row r="222" spans="1:40" ht="30.75" customHeight="1">
      <c r="A222" s="19">
        <v>217</v>
      </c>
      <c r="B222" s="35" t="s">
        <v>0</v>
      </c>
      <c r="C222" s="3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>
        <f t="shared" si="25"/>
        <v>0</v>
      </c>
      <c r="W222" s="1"/>
      <c r="X222" s="1"/>
      <c r="Y222" s="1"/>
      <c r="Z222" s="1"/>
      <c r="AA222" s="1"/>
      <c r="AB222" s="1"/>
      <c r="AC222" s="1"/>
      <c r="AD222" s="1"/>
      <c r="AE222" s="1"/>
      <c r="AF222" s="36"/>
      <c r="AG222" s="1"/>
      <c r="AH222" s="10">
        <f t="shared" si="26"/>
        <v>0</v>
      </c>
      <c r="AI222" s="102"/>
      <c r="AJ222" s="102">
        <f t="shared" si="24"/>
        <v>0</v>
      </c>
      <c r="AK222" s="11"/>
      <c r="AL222" s="18" t="str">
        <f t="shared" si="27"/>
        <v>年資採近3年</v>
      </c>
      <c r="AM222" s="14"/>
      <c r="AN222" s="15"/>
    </row>
    <row r="223" spans="1:39" ht="30.75" customHeight="1">
      <c r="A223" s="19">
        <v>218</v>
      </c>
      <c r="B223" s="35" t="s">
        <v>0</v>
      </c>
      <c r="C223" s="3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>
        <f t="shared" si="25"/>
        <v>0</v>
      </c>
      <c r="W223" s="1"/>
      <c r="X223" s="1"/>
      <c r="Y223" s="1"/>
      <c r="Z223" s="1"/>
      <c r="AA223" s="1"/>
      <c r="AB223" s="1"/>
      <c r="AC223" s="1"/>
      <c r="AD223" s="1"/>
      <c r="AE223" s="1"/>
      <c r="AF223" s="36"/>
      <c r="AG223" s="1"/>
      <c r="AH223" s="10">
        <f t="shared" si="26"/>
        <v>0</v>
      </c>
      <c r="AI223" s="102"/>
      <c r="AJ223" s="102">
        <f t="shared" si="24"/>
        <v>0</v>
      </c>
      <c r="AK223" s="11"/>
      <c r="AL223" s="18" t="str">
        <f t="shared" si="27"/>
        <v>年資採近3年</v>
      </c>
      <c r="AM223" s="12"/>
    </row>
    <row r="224" spans="1:40" ht="30.75" customHeight="1">
      <c r="A224" s="19">
        <v>219</v>
      </c>
      <c r="B224" s="35" t="s">
        <v>0</v>
      </c>
      <c r="C224" s="3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>
        <f t="shared" si="25"/>
        <v>0</v>
      </c>
      <c r="W224" s="1"/>
      <c r="X224" s="1"/>
      <c r="Y224" s="1"/>
      <c r="Z224" s="1"/>
      <c r="AA224" s="1"/>
      <c r="AB224" s="1"/>
      <c r="AC224" s="1"/>
      <c r="AD224" s="1"/>
      <c r="AE224" s="1"/>
      <c r="AF224" s="36"/>
      <c r="AG224" s="1"/>
      <c r="AH224" s="10">
        <f t="shared" si="26"/>
        <v>0</v>
      </c>
      <c r="AI224" s="102"/>
      <c r="AJ224" s="102">
        <f t="shared" si="24"/>
        <v>0</v>
      </c>
      <c r="AK224" s="11"/>
      <c r="AL224" s="18" t="str">
        <f t="shared" si="27"/>
        <v>年資採近3年</v>
      </c>
      <c r="AM224" s="14"/>
      <c r="AN224" s="15"/>
    </row>
    <row r="225" spans="1:40" ht="30.75" customHeight="1">
      <c r="A225" s="19">
        <v>220</v>
      </c>
      <c r="B225" s="35"/>
      <c r="C225" s="3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>
        <f t="shared" si="25"/>
        <v>0</v>
      </c>
      <c r="W225" s="1"/>
      <c r="X225" s="1"/>
      <c r="Y225" s="1"/>
      <c r="Z225" s="1"/>
      <c r="AA225" s="1"/>
      <c r="AB225" s="1"/>
      <c r="AC225" s="1"/>
      <c r="AD225" s="1"/>
      <c r="AE225" s="1"/>
      <c r="AF225" s="36"/>
      <c r="AG225" s="1"/>
      <c r="AH225" s="10">
        <f t="shared" si="26"/>
        <v>0</v>
      </c>
      <c r="AI225" s="102"/>
      <c r="AJ225" s="102">
        <f t="shared" si="24"/>
        <v>0</v>
      </c>
      <c r="AK225" s="11"/>
      <c r="AL225" s="18" t="str">
        <f t="shared" si="27"/>
        <v>年資採近3年</v>
      </c>
      <c r="AM225" s="14"/>
      <c r="AN225" s="16"/>
    </row>
    <row r="226" spans="1:40" ht="30.75" customHeight="1">
      <c r="A226" s="19">
        <v>221</v>
      </c>
      <c r="B226" s="35"/>
      <c r="C226" s="3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>
        <f t="shared" si="25"/>
        <v>0</v>
      </c>
      <c r="W226" s="1"/>
      <c r="X226" s="1"/>
      <c r="Y226" s="1"/>
      <c r="Z226" s="1"/>
      <c r="AA226" s="1"/>
      <c r="AB226" s="1"/>
      <c r="AC226" s="1"/>
      <c r="AD226" s="1"/>
      <c r="AE226" s="1"/>
      <c r="AF226" s="36"/>
      <c r="AG226" s="1"/>
      <c r="AH226" s="10">
        <f t="shared" si="26"/>
        <v>0</v>
      </c>
      <c r="AI226" s="102"/>
      <c r="AJ226" s="102">
        <f t="shared" si="24"/>
        <v>0</v>
      </c>
      <c r="AK226" s="11"/>
      <c r="AL226" s="18" t="str">
        <f t="shared" si="27"/>
        <v>年資採近3年</v>
      </c>
      <c r="AM226" s="17"/>
      <c r="AN226" s="16"/>
    </row>
    <row r="227" spans="1:40" ht="30.75" customHeight="1">
      <c r="A227" s="19">
        <v>222</v>
      </c>
      <c r="B227" s="35"/>
      <c r="C227" s="3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>
        <f t="shared" si="25"/>
        <v>0</v>
      </c>
      <c r="W227" s="1"/>
      <c r="X227" s="1"/>
      <c r="Y227" s="1"/>
      <c r="Z227" s="1"/>
      <c r="AA227" s="1"/>
      <c r="AB227" s="1"/>
      <c r="AC227" s="1"/>
      <c r="AD227" s="1"/>
      <c r="AE227" s="1"/>
      <c r="AF227" s="36"/>
      <c r="AG227" s="1"/>
      <c r="AH227" s="10">
        <f t="shared" si="26"/>
        <v>0</v>
      </c>
      <c r="AI227" s="102"/>
      <c r="AJ227" s="102">
        <f t="shared" si="24"/>
        <v>0</v>
      </c>
      <c r="AK227" s="11"/>
      <c r="AL227" s="18" t="str">
        <f t="shared" si="27"/>
        <v>年資採近3年</v>
      </c>
      <c r="AM227" s="16"/>
      <c r="AN227" s="16"/>
    </row>
    <row r="228" spans="1:38" ht="30.75" customHeight="1">
      <c r="A228" s="19">
        <v>223</v>
      </c>
      <c r="B228" s="35"/>
      <c r="C228" s="3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>
        <f t="shared" si="25"/>
        <v>0</v>
      </c>
      <c r="W228" s="1"/>
      <c r="X228" s="1"/>
      <c r="Y228" s="1"/>
      <c r="Z228" s="1"/>
      <c r="AA228" s="1"/>
      <c r="AB228" s="1"/>
      <c r="AC228" s="1"/>
      <c r="AD228" s="1"/>
      <c r="AE228" s="1"/>
      <c r="AF228" s="36"/>
      <c r="AG228" s="1"/>
      <c r="AH228" s="10">
        <f t="shared" si="26"/>
        <v>0</v>
      </c>
      <c r="AI228" s="102"/>
      <c r="AJ228" s="102">
        <f t="shared" si="24"/>
        <v>0</v>
      </c>
      <c r="AK228" s="11"/>
      <c r="AL228" s="18" t="str">
        <f t="shared" si="27"/>
        <v>年資採近3年</v>
      </c>
    </row>
    <row r="229" spans="1:38" ht="30.75" customHeight="1">
      <c r="A229" s="19">
        <v>224</v>
      </c>
      <c r="B229" s="35"/>
      <c r="C229" s="3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>
        <f t="shared" si="25"/>
        <v>0</v>
      </c>
      <c r="W229" s="1"/>
      <c r="X229" s="1"/>
      <c r="Y229" s="1"/>
      <c r="Z229" s="1"/>
      <c r="AA229" s="1"/>
      <c r="AB229" s="1"/>
      <c r="AC229" s="1"/>
      <c r="AD229" s="1"/>
      <c r="AE229" s="1"/>
      <c r="AF229" s="36"/>
      <c r="AG229" s="1"/>
      <c r="AH229" s="10">
        <f t="shared" si="26"/>
        <v>0</v>
      </c>
      <c r="AI229" s="102"/>
      <c r="AJ229" s="102">
        <f t="shared" si="24"/>
        <v>0</v>
      </c>
      <c r="AK229" s="11"/>
      <c r="AL229" s="18" t="str">
        <f t="shared" si="27"/>
        <v>年資採近3年</v>
      </c>
    </row>
    <row r="230" spans="1:38" ht="30.75" customHeight="1">
      <c r="A230" s="19">
        <v>225</v>
      </c>
      <c r="B230" s="35"/>
      <c r="C230" s="3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>
        <f t="shared" si="25"/>
        <v>0</v>
      </c>
      <c r="W230" s="1"/>
      <c r="X230" s="1"/>
      <c r="Y230" s="1"/>
      <c r="Z230" s="1"/>
      <c r="AA230" s="1"/>
      <c r="AB230" s="1"/>
      <c r="AC230" s="1"/>
      <c r="AD230" s="1"/>
      <c r="AE230" s="1"/>
      <c r="AF230" s="36"/>
      <c r="AG230" s="1"/>
      <c r="AH230" s="10">
        <f t="shared" si="26"/>
        <v>0</v>
      </c>
      <c r="AI230" s="102"/>
      <c r="AJ230" s="102">
        <f t="shared" si="24"/>
        <v>0</v>
      </c>
      <c r="AK230" s="11"/>
      <c r="AL230" s="18" t="str">
        <f t="shared" si="27"/>
        <v>年資採近3年</v>
      </c>
    </row>
    <row r="231" spans="1:40" ht="30.75" customHeight="1">
      <c r="A231" s="19">
        <v>226</v>
      </c>
      <c r="B231" s="35" t="s">
        <v>0</v>
      </c>
      <c r="C231" s="3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>
        <f t="shared" si="25"/>
        <v>0</v>
      </c>
      <c r="W231" s="1"/>
      <c r="X231" s="1"/>
      <c r="Y231" s="1"/>
      <c r="Z231" s="1"/>
      <c r="AA231" s="1"/>
      <c r="AB231" s="1"/>
      <c r="AC231" s="1"/>
      <c r="AD231" s="1"/>
      <c r="AE231" s="1"/>
      <c r="AF231" s="36"/>
      <c r="AG231" s="1"/>
      <c r="AH231" s="10">
        <f t="shared" si="26"/>
        <v>0</v>
      </c>
      <c r="AI231" s="102"/>
      <c r="AJ231" s="102">
        <f t="shared" si="24"/>
        <v>0</v>
      </c>
      <c r="AK231" s="11"/>
      <c r="AL231" s="18" t="str">
        <f t="shared" si="27"/>
        <v>年資採近3年</v>
      </c>
      <c r="AM231" s="14"/>
      <c r="AN231" s="15"/>
    </row>
    <row r="232" spans="1:40" ht="30.75" customHeight="1">
      <c r="A232" s="19">
        <v>227</v>
      </c>
      <c r="B232" s="35"/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>
        <f t="shared" si="25"/>
        <v>0</v>
      </c>
      <c r="W232" s="1"/>
      <c r="X232" s="1"/>
      <c r="Y232" s="1"/>
      <c r="Z232" s="1"/>
      <c r="AA232" s="1"/>
      <c r="AB232" s="1"/>
      <c r="AC232" s="1"/>
      <c r="AD232" s="1"/>
      <c r="AE232" s="1"/>
      <c r="AF232" s="36"/>
      <c r="AG232" s="1"/>
      <c r="AH232" s="10">
        <f t="shared" si="26"/>
        <v>0</v>
      </c>
      <c r="AI232" s="102"/>
      <c r="AJ232" s="102">
        <f t="shared" si="24"/>
        <v>0</v>
      </c>
      <c r="AK232" s="11"/>
      <c r="AL232" s="18" t="str">
        <f t="shared" si="27"/>
        <v>年資採近3年</v>
      </c>
      <c r="AM232" s="14"/>
      <c r="AN232" s="16"/>
    </row>
    <row r="233" spans="1:40" ht="30.75" customHeight="1">
      <c r="A233" s="19">
        <v>228</v>
      </c>
      <c r="B233" s="35"/>
      <c r="C233" s="3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>
        <f t="shared" si="25"/>
        <v>0</v>
      </c>
      <c r="W233" s="1"/>
      <c r="X233" s="1"/>
      <c r="Y233" s="1"/>
      <c r="Z233" s="1"/>
      <c r="AA233" s="1"/>
      <c r="AB233" s="1"/>
      <c r="AC233" s="1"/>
      <c r="AD233" s="1"/>
      <c r="AE233" s="1"/>
      <c r="AF233" s="36"/>
      <c r="AG233" s="1"/>
      <c r="AH233" s="10">
        <f t="shared" si="26"/>
        <v>0</v>
      </c>
      <c r="AI233" s="102"/>
      <c r="AJ233" s="102">
        <f t="shared" si="24"/>
        <v>0</v>
      </c>
      <c r="AK233" s="11"/>
      <c r="AL233" s="18" t="str">
        <f t="shared" si="27"/>
        <v>年資採近3年</v>
      </c>
      <c r="AM233" s="17"/>
      <c r="AN233" s="16"/>
    </row>
    <row r="234" spans="1:40" ht="30.75" customHeight="1">
      <c r="A234" s="19">
        <v>229</v>
      </c>
      <c r="B234" s="35"/>
      <c r="C234" s="3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>
        <f t="shared" si="25"/>
        <v>0</v>
      </c>
      <c r="W234" s="1"/>
      <c r="X234" s="1"/>
      <c r="Y234" s="1"/>
      <c r="Z234" s="1"/>
      <c r="AA234" s="1"/>
      <c r="AB234" s="1"/>
      <c r="AC234" s="1"/>
      <c r="AD234" s="1"/>
      <c r="AE234" s="1"/>
      <c r="AF234" s="36"/>
      <c r="AG234" s="1"/>
      <c r="AH234" s="10">
        <f t="shared" si="26"/>
        <v>0</v>
      </c>
      <c r="AI234" s="102"/>
      <c r="AJ234" s="102">
        <f t="shared" si="24"/>
        <v>0</v>
      </c>
      <c r="AK234" s="11"/>
      <c r="AL234" s="18" t="str">
        <f t="shared" si="27"/>
        <v>年資採近3年</v>
      </c>
      <c r="AM234" s="16"/>
      <c r="AN234" s="16"/>
    </row>
    <row r="235" spans="1:38" ht="30.75" customHeight="1">
      <c r="A235" s="19">
        <v>230</v>
      </c>
      <c r="B235" s="35"/>
      <c r="C235" s="3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>
        <f t="shared" si="25"/>
        <v>0</v>
      </c>
      <c r="W235" s="1"/>
      <c r="X235" s="1"/>
      <c r="Y235" s="1"/>
      <c r="Z235" s="1"/>
      <c r="AA235" s="1"/>
      <c r="AB235" s="1"/>
      <c r="AC235" s="1"/>
      <c r="AD235" s="1"/>
      <c r="AE235" s="1"/>
      <c r="AF235" s="36"/>
      <c r="AG235" s="1"/>
      <c r="AH235" s="10">
        <f t="shared" si="26"/>
        <v>0</v>
      </c>
      <c r="AI235" s="102"/>
      <c r="AJ235" s="102">
        <f t="shared" si="24"/>
        <v>0</v>
      </c>
      <c r="AK235" s="11"/>
      <c r="AL235" s="18" t="str">
        <f t="shared" si="27"/>
        <v>年資採近3年</v>
      </c>
    </row>
    <row r="236" spans="1:38" ht="30.75" customHeight="1">
      <c r="A236" s="19">
        <v>231</v>
      </c>
      <c r="B236" s="35"/>
      <c r="C236" s="3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>
        <f t="shared" si="25"/>
        <v>0</v>
      </c>
      <c r="W236" s="1"/>
      <c r="X236" s="1"/>
      <c r="Y236" s="1"/>
      <c r="Z236" s="1"/>
      <c r="AA236" s="1"/>
      <c r="AB236" s="1"/>
      <c r="AC236" s="1"/>
      <c r="AD236" s="1"/>
      <c r="AE236" s="1"/>
      <c r="AF236" s="36"/>
      <c r="AG236" s="1"/>
      <c r="AH236" s="10">
        <f t="shared" si="26"/>
        <v>0</v>
      </c>
      <c r="AI236" s="102"/>
      <c r="AJ236" s="102">
        <f t="shared" si="24"/>
        <v>0</v>
      </c>
      <c r="AK236" s="11"/>
      <c r="AL236" s="18" t="str">
        <f t="shared" si="27"/>
        <v>年資採近3年</v>
      </c>
    </row>
    <row r="237" spans="1:38" ht="30.75" customHeight="1">
      <c r="A237" s="19">
        <v>232</v>
      </c>
      <c r="B237" s="35"/>
      <c r="C237" s="3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>
        <f t="shared" si="25"/>
        <v>0</v>
      </c>
      <c r="W237" s="1"/>
      <c r="X237" s="1"/>
      <c r="Y237" s="1"/>
      <c r="Z237" s="1"/>
      <c r="AA237" s="1"/>
      <c r="AB237" s="1"/>
      <c r="AC237" s="1"/>
      <c r="AD237" s="1"/>
      <c r="AE237" s="1"/>
      <c r="AF237" s="36"/>
      <c r="AG237" s="1"/>
      <c r="AH237" s="10">
        <f t="shared" si="26"/>
        <v>0</v>
      </c>
      <c r="AI237" s="102"/>
      <c r="AJ237" s="102">
        <f t="shared" si="24"/>
        <v>0</v>
      </c>
      <c r="AK237" s="11"/>
      <c r="AL237" s="18" t="str">
        <f t="shared" si="27"/>
        <v>年資採近3年</v>
      </c>
    </row>
    <row r="238" spans="1:40" ht="30.75" customHeight="1">
      <c r="A238" s="19">
        <v>233</v>
      </c>
      <c r="B238" s="35" t="s">
        <v>0</v>
      </c>
      <c r="C238" s="3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>
        <f t="shared" si="25"/>
        <v>0</v>
      </c>
      <c r="W238" s="1"/>
      <c r="X238" s="1"/>
      <c r="Y238" s="1"/>
      <c r="Z238" s="1"/>
      <c r="AA238" s="1"/>
      <c r="AB238" s="1"/>
      <c r="AC238" s="1"/>
      <c r="AD238" s="1"/>
      <c r="AE238" s="1"/>
      <c r="AF238" s="36"/>
      <c r="AG238" s="1"/>
      <c r="AH238" s="10">
        <f t="shared" si="26"/>
        <v>0</v>
      </c>
      <c r="AI238" s="102"/>
      <c r="AJ238" s="102">
        <f t="shared" si="24"/>
        <v>0</v>
      </c>
      <c r="AK238" s="11"/>
      <c r="AL238" s="18" t="str">
        <f t="shared" si="27"/>
        <v>年資採近3年</v>
      </c>
      <c r="AM238" s="14"/>
      <c r="AN238" s="15"/>
    </row>
    <row r="239" spans="1:39" ht="30.75" customHeight="1">
      <c r="A239" s="19">
        <v>234</v>
      </c>
      <c r="B239" s="35" t="s">
        <v>0</v>
      </c>
      <c r="C239" s="3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>
        <f t="shared" si="25"/>
        <v>0</v>
      </c>
      <c r="W239" s="1"/>
      <c r="X239" s="1"/>
      <c r="Y239" s="1"/>
      <c r="Z239" s="1"/>
      <c r="AA239" s="1"/>
      <c r="AB239" s="1"/>
      <c r="AC239" s="1"/>
      <c r="AD239" s="1"/>
      <c r="AE239" s="1"/>
      <c r="AF239" s="36"/>
      <c r="AG239" s="1"/>
      <c r="AH239" s="10">
        <f t="shared" si="26"/>
        <v>0</v>
      </c>
      <c r="AI239" s="102"/>
      <c r="AJ239" s="102">
        <f t="shared" si="24"/>
        <v>0</v>
      </c>
      <c r="AK239" s="11"/>
      <c r="AL239" s="18" t="str">
        <f t="shared" si="27"/>
        <v>年資採近3年</v>
      </c>
      <c r="AM239" s="12"/>
    </row>
    <row r="240" spans="1:40" ht="30.75" customHeight="1">
      <c r="A240" s="19">
        <v>235</v>
      </c>
      <c r="B240" s="35" t="s">
        <v>0</v>
      </c>
      <c r="C240" s="3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>
        <f t="shared" si="25"/>
        <v>0</v>
      </c>
      <c r="W240" s="1"/>
      <c r="X240" s="1"/>
      <c r="Y240" s="1"/>
      <c r="Z240" s="1"/>
      <c r="AA240" s="1"/>
      <c r="AB240" s="1"/>
      <c r="AC240" s="1"/>
      <c r="AD240" s="1"/>
      <c r="AE240" s="1"/>
      <c r="AF240" s="36"/>
      <c r="AG240" s="1"/>
      <c r="AH240" s="10">
        <f t="shared" si="26"/>
        <v>0</v>
      </c>
      <c r="AI240" s="102"/>
      <c r="AJ240" s="102">
        <f t="shared" si="24"/>
        <v>0</v>
      </c>
      <c r="AK240" s="11"/>
      <c r="AL240" s="18" t="str">
        <f t="shared" si="27"/>
        <v>年資採近3年</v>
      </c>
      <c r="AM240" s="14"/>
      <c r="AN240" s="15"/>
    </row>
    <row r="241" spans="1:40" ht="30.75" customHeight="1">
      <c r="A241" s="19">
        <v>236</v>
      </c>
      <c r="B241" s="35"/>
      <c r="C241" s="3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>
        <f t="shared" si="25"/>
        <v>0</v>
      </c>
      <c r="W241" s="1"/>
      <c r="X241" s="1"/>
      <c r="Y241" s="1"/>
      <c r="Z241" s="1"/>
      <c r="AA241" s="1"/>
      <c r="AB241" s="1"/>
      <c r="AC241" s="1"/>
      <c r="AD241" s="1"/>
      <c r="AE241" s="1"/>
      <c r="AF241" s="36"/>
      <c r="AG241" s="1"/>
      <c r="AH241" s="10">
        <f t="shared" si="26"/>
        <v>0</v>
      </c>
      <c r="AI241" s="102"/>
      <c r="AJ241" s="102">
        <f t="shared" si="24"/>
        <v>0</v>
      </c>
      <c r="AK241" s="11"/>
      <c r="AL241" s="18" t="str">
        <f t="shared" si="27"/>
        <v>年資採近3年</v>
      </c>
      <c r="AM241" s="14"/>
      <c r="AN241" s="16"/>
    </row>
    <row r="242" spans="1:40" ht="30.75" customHeight="1">
      <c r="A242" s="19">
        <v>237</v>
      </c>
      <c r="B242" s="35"/>
      <c r="C242" s="3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>
        <f t="shared" si="25"/>
        <v>0</v>
      </c>
      <c r="W242" s="1"/>
      <c r="X242" s="1"/>
      <c r="Y242" s="1"/>
      <c r="Z242" s="1"/>
      <c r="AA242" s="1"/>
      <c r="AB242" s="1"/>
      <c r="AC242" s="1"/>
      <c r="AD242" s="1"/>
      <c r="AE242" s="1"/>
      <c r="AF242" s="36"/>
      <c r="AG242" s="1"/>
      <c r="AH242" s="10">
        <f t="shared" si="26"/>
        <v>0</v>
      </c>
      <c r="AI242" s="102"/>
      <c r="AJ242" s="102">
        <f t="shared" si="24"/>
        <v>0</v>
      </c>
      <c r="AK242" s="11"/>
      <c r="AL242" s="18" t="str">
        <f t="shared" si="27"/>
        <v>年資採近3年</v>
      </c>
      <c r="AM242" s="17"/>
      <c r="AN242" s="16"/>
    </row>
    <row r="243" spans="1:40" ht="30.75" customHeight="1">
      <c r="A243" s="19">
        <v>238</v>
      </c>
      <c r="B243" s="35"/>
      <c r="C243" s="3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>
        <f t="shared" si="25"/>
        <v>0</v>
      </c>
      <c r="W243" s="1"/>
      <c r="X243" s="1"/>
      <c r="Y243" s="1"/>
      <c r="Z243" s="1"/>
      <c r="AA243" s="1"/>
      <c r="AB243" s="1"/>
      <c r="AC243" s="1"/>
      <c r="AD243" s="1"/>
      <c r="AE243" s="1"/>
      <c r="AF243" s="36"/>
      <c r="AG243" s="1"/>
      <c r="AH243" s="10">
        <f t="shared" si="26"/>
        <v>0</v>
      </c>
      <c r="AI243" s="102"/>
      <c r="AJ243" s="102">
        <f t="shared" si="24"/>
        <v>0</v>
      </c>
      <c r="AK243" s="11"/>
      <c r="AL243" s="18" t="str">
        <f t="shared" si="27"/>
        <v>年資採近3年</v>
      </c>
      <c r="AM243" s="16"/>
      <c r="AN243" s="16"/>
    </row>
    <row r="244" spans="1:38" ht="30.75" customHeight="1">
      <c r="A244" s="19">
        <v>239</v>
      </c>
      <c r="B244" s="35"/>
      <c r="C244" s="3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>
        <f t="shared" si="25"/>
        <v>0</v>
      </c>
      <c r="W244" s="1"/>
      <c r="X244" s="1"/>
      <c r="Y244" s="1"/>
      <c r="Z244" s="1"/>
      <c r="AA244" s="1"/>
      <c r="AB244" s="1"/>
      <c r="AC244" s="1"/>
      <c r="AD244" s="1"/>
      <c r="AE244" s="1"/>
      <c r="AF244" s="36"/>
      <c r="AG244" s="1"/>
      <c r="AH244" s="10">
        <f t="shared" si="26"/>
        <v>0</v>
      </c>
      <c r="AI244" s="102"/>
      <c r="AJ244" s="102">
        <f t="shared" si="24"/>
        <v>0</v>
      </c>
      <c r="AK244" s="11"/>
      <c r="AL244" s="18" t="str">
        <f t="shared" si="27"/>
        <v>年資採近3年</v>
      </c>
    </row>
    <row r="245" spans="1:38" ht="30.75" customHeight="1">
      <c r="A245" s="19">
        <v>240</v>
      </c>
      <c r="B245" s="35"/>
      <c r="C245" s="3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>
        <f t="shared" si="25"/>
        <v>0</v>
      </c>
      <c r="W245" s="1"/>
      <c r="X245" s="1"/>
      <c r="Y245" s="1"/>
      <c r="Z245" s="1"/>
      <c r="AA245" s="1"/>
      <c r="AB245" s="1"/>
      <c r="AC245" s="1"/>
      <c r="AD245" s="1"/>
      <c r="AE245" s="1"/>
      <c r="AF245" s="36"/>
      <c r="AG245" s="1"/>
      <c r="AH245" s="10">
        <f t="shared" si="26"/>
        <v>0</v>
      </c>
      <c r="AI245" s="102"/>
      <c r="AJ245" s="102">
        <f t="shared" si="24"/>
        <v>0</v>
      </c>
      <c r="AK245" s="11"/>
      <c r="AL245" s="18" t="str">
        <f t="shared" si="27"/>
        <v>年資採近3年</v>
      </c>
    </row>
    <row r="246" spans="1:38" ht="30.75" customHeight="1">
      <c r="A246" s="19">
        <v>241</v>
      </c>
      <c r="B246" s="35"/>
      <c r="C246" s="3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>
        <f t="shared" si="25"/>
        <v>0</v>
      </c>
      <c r="W246" s="1"/>
      <c r="X246" s="1"/>
      <c r="Y246" s="1"/>
      <c r="Z246" s="1"/>
      <c r="AA246" s="1"/>
      <c r="AB246" s="1"/>
      <c r="AC246" s="1"/>
      <c r="AD246" s="1"/>
      <c r="AE246" s="1"/>
      <c r="AF246" s="36"/>
      <c r="AG246" s="1"/>
      <c r="AH246" s="10">
        <f t="shared" si="26"/>
        <v>0</v>
      </c>
      <c r="AI246" s="102"/>
      <c r="AJ246" s="102">
        <f t="shared" si="24"/>
        <v>0</v>
      </c>
      <c r="AK246" s="11"/>
      <c r="AL246" s="18" t="str">
        <f t="shared" si="27"/>
        <v>年資採近3年</v>
      </c>
    </row>
    <row r="247" spans="1:40" ht="30.75" customHeight="1">
      <c r="A247" s="19">
        <v>242</v>
      </c>
      <c r="B247" s="35" t="s">
        <v>0</v>
      </c>
      <c r="C247" s="3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>
        <f t="shared" si="25"/>
        <v>0</v>
      </c>
      <c r="W247" s="1"/>
      <c r="X247" s="1"/>
      <c r="Y247" s="1"/>
      <c r="Z247" s="1"/>
      <c r="AA247" s="1"/>
      <c r="AB247" s="1"/>
      <c r="AC247" s="1"/>
      <c r="AD247" s="1"/>
      <c r="AE247" s="1"/>
      <c r="AF247" s="36"/>
      <c r="AG247" s="1"/>
      <c r="AH247" s="10">
        <f t="shared" si="26"/>
        <v>0</v>
      </c>
      <c r="AI247" s="102"/>
      <c r="AJ247" s="102">
        <f t="shared" si="24"/>
        <v>0</v>
      </c>
      <c r="AK247" s="11"/>
      <c r="AL247" s="18" t="str">
        <f t="shared" si="27"/>
        <v>年資採近3年</v>
      </c>
      <c r="AM247" s="14"/>
      <c r="AN247" s="15"/>
    </row>
    <row r="248" spans="1:40" ht="30.75" customHeight="1">
      <c r="A248" s="19">
        <v>243</v>
      </c>
      <c r="B248" s="35"/>
      <c r="C248" s="3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>
        <f t="shared" si="25"/>
        <v>0</v>
      </c>
      <c r="W248" s="1"/>
      <c r="X248" s="1"/>
      <c r="Y248" s="1"/>
      <c r="Z248" s="1"/>
      <c r="AA248" s="1"/>
      <c r="AB248" s="1"/>
      <c r="AC248" s="1"/>
      <c r="AD248" s="1"/>
      <c r="AE248" s="1"/>
      <c r="AF248" s="36"/>
      <c r="AG248" s="1"/>
      <c r="AH248" s="10">
        <f t="shared" si="26"/>
        <v>0</v>
      </c>
      <c r="AI248" s="102"/>
      <c r="AJ248" s="102">
        <f t="shared" si="24"/>
        <v>0</v>
      </c>
      <c r="AK248" s="11"/>
      <c r="AL248" s="18" t="str">
        <f t="shared" si="27"/>
        <v>年資採近3年</v>
      </c>
      <c r="AM248" s="14"/>
      <c r="AN248" s="16"/>
    </row>
    <row r="249" spans="1:40" ht="30.75" customHeight="1">
      <c r="A249" s="19">
        <v>244</v>
      </c>
      <c r="B249" s="35"/>
      <c r="C249" s="3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>
        <f t="shared" si="25"/>
        <v>0</v>
      </c>
      <c r="W249" s="1"/>
      <c r="X249" s="1"/>
      <c r="Y249" s="1"/>
      <c r="Z249" s="1"/>
      <c r="AA249" s="1"/>
      <c r="AB249" s="1"/>
      <c r="AC249" s="1"/>
      <c r="AD249" s="1"/>
      <c r="AE249" s="1"/>
      <c r="AF249" s="36"/>
      <c r="AG249" s="1"/>
      <c r="AH249" s="10">
        <f t="shared" si="26"/>
        <v>0</v>
      </c>
      <c r="AI249" s="102"/>
      <c r="AJ249" s="102">
        <f t="shared" si="24"/>
        <v>0</v>
      </c>
      <c r="AK249" s="11"/>
      <c r="AL249" s="18" t="str">
        <f t="shared" si="27"/>
        <v>年資採近3年</v>
      </c>
      <c r="AM249" s="17"/>
      <c r="AN249" s="16"/>
    </row>
    <row r="250" spans="1:40" ht="30.75" customHeight="1">
      <c r="A250" s="19">
        <v>245</v>
      </c>
      <c r="B250" s="35"/>
      <c r="C250" s="3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>
        <f t="shared" si="25"/>
        <v>0</v>
      </c>
      <c r="W250" s="1"/>
      <c r="X250" s="1"/>
      <c r="Y250" s="1"/>
      <c r="Z250" s="1"/>
      <c r="AA250" s="1"/>
      <c r="AB250" s="1"/>
      <c r="AC250" s="1"/>
      <c r="AD250" s="1"/>
      <c r="AE250" s="1"/>
      <c r="AF250" s="36"/>
      <c r="AG250" s="1"/>
      <c r="AH250" s="10">
        <f t="shared" si="26"/>
        <v>0</v>
      </c>
      <c r="AI250" s="102"/>
      <c r="AJ250" s="102">
        <f t="shared" si="24"/>
        <v>0</v>
      </c>
      <c r="AK250" s="11"/>
      <c r="AL250" s="18" t="str">
        <f t="shared" si="27"/>
        <v>年資採近3年</v>
      </c>
      <c r="AM250" s="16"/>
      <c r="AN250" s="16"/>
    </row>
    <row r="251" spans="1:38" ht="30.75" customHeight="1">
      <c r="A251" s="19">
        <v>246</v>
      </c>
      <c r="B251" s="35"/>
      <c r="C251" s="3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>
        <f t="shared" si="25"/>
        <v>0</v>
      </c>
      <c r="W251" s="1"/>
      <c r="X251" s="1"/>
      <c r="Y251" s="1"/>
      <c r="Z251" s="1"/>
      <c r="AA251" s="1"/>
      <c r="AB251" s="1"/>
      <c r="AC251" s="1"/>
      <c r="AD251" s="1"/>
      <c r="AE251" s="1"/>
      <c r="AF251" s="36"/>
      <c r="AG251" s="1"/>
      <c r="AH251" s="10">
        <f t="shared" si="26"/>
        <v>0</v>
      </c>
      <c r="AI251" s="102"/>
      <c r="AJ251" s="102">
        <f t="shared" si="24"/>
        <v>0</v>
      </c>
      <c r="AK251" s="11"/>
      <c r="AL251" s="18" t="str">
        <f t="shared" si="27"/>
        <v>年資採近3年</v>
      </c>
    </row>
    <row r="252" spans="1:38" ht="30.75" customHeight="1">
      <c r="A252" s="19">
        <v>247</v>
      </c>
      <c r="B252" s="35"/>
      <c r="C252" s="3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>
        <f t="shared" si="25"/>
        <v>0</v>
      </c>
      <c r="W252" s="1"/>
      <c r="X252" s="1"/>
      <c r="Y252" s="1"/>
      <c r="Z252" s="1"/>
      <c r="AA252" s="1"/>
      <c r="AB252" s="1"/>
      <c r="AC252" s="1"/>
      <c r="AD252" s="1"/>
      <c r="AE252" s="1"/>
      <c r="AF252" s="36"/>
      <c r="AG252" s="1"/>
      <c r="AH252" s="10">
        <f t="shared" si="26"/>
        <v>0</v>
      </c>
      <c r="AI252" s="102"/>
      <c r="AJ252" s="102">
        <f t="shared" si="24"/>
        <v>0</v>
      </c>
      <c r="AK252" s="11"/>
      <c r="AL252" s="18" t="str">
        <f t="shared" si="27"/>
        <v>年資採近3年</v>
      </c>
    </row>
    <row r="253" spans="1:38" ht="30.75" customHeight="1">
      <c r="A253" s="19">
        <v>248</v>
      </c>
      <c r="B253" s="35"/>
      <c r="C253" s="3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>
        <f t="shared" si="25"/>
        <v>0</v>
      </c>
      <c r="W253" s="1"/>
      <c r="X253" s="1"/>
      <c r="Y253" s="1"/>
      <c r="Z253" s="1"/>
      <c r="AA253" s="1"/>
      <c r="AB253" s="1"/>
      <c r="AC253" s="1"/>
      <c r="AD253" s="1"/>
      <c r="AE253" s="1"/>
      <c r="AF253" s="36"/>
      <c r="AG253" s="1"/>
      <c r="AH253" s="10">
        <f t="shared" si="26"/>
        <v>0</v>
      </c>
      <c r="AI253" s="102"/>
      <c r="AJ253" s="102">
        <f t="shared" si="24"/>
        <v>0</v>
      </c>
      <c r="AK253" s="11"/>
      <c r="AL253" s="18" t="str">
        <f t="shared" si="27"/>
        <v>年資採近3年</v>
      </c>
    </row>
    <row r="254" spans="1:40" ht="30.75" customHeight="1">
      <c r="A254" s="19">
        <v>249</v>
      </c>
      <c r="B254" s="35" t="s">
        <v>0</v>
      </c>
      <c r="C254" s="3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>
        <f t="shared" si="25"/>
        <v>0</v>
      </c>
      <c r="W254" s="1"/>
      <c r="X254" s="1"/>
      <c r="Y254" s="1"/>
      <c r="Z254" s="1"/>
      <c r="AA254" s="1"/>
      <c r="AB254" s="1"/>
      <c r="AC254" s="1"/>
      <c r="AD254" s="1"/>
      <c r="AE254" s="1"/>
      <c r="AF254" s="36"/>
      <c r="AG254" s="1"/>
      <c r="AH254" s="10">
        <f t="shared" si="26"/>
        <v>0</v>
      </c>
      <c r="AI254" s="102"/>
      <c r="AJ254" s="102">
        <f t="shared" si="24"/>
        <v>0</v>
      </c>
      <c r="AK254" s="11"/>
      <c r="AL254" s="18" t="str">
        <f t="shared" si="27"/>
        <v>年資採近3年</v>
      </c>
      <c r="AM254" s="14"/>
      <c r="AN254" s="15"/>
    </row>
    <row r="255" spans="1:39" ht="30.75" customHeight="1">
      <c r="A255" s="19">
        <v>250</v>
      </c>
      <c r="B255" s="35" t="s">
        <v>0</v>
      </c>
      <c r="C255" s="3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>
        <f t="shared" si="25"/>
        <v>0</v>
      </c>
      <c r="W255" s="1"/>
      <c r="X255" s="1"/>
      <c r="Y255" s="1"/>
      <c r="Z255" s="1"/>
      <c r="AA255" s="1"/>
      <c r="AB255" s="1"/>
      <c r="AC255" s="1"/>
      <c r="AD255" s="1"/>
      <c r="AE255" s="1"/>
      <c r="AF255" s="36"/>
      <c r="AG255" s="1"/>
      <c r="AH255" s="10">
        <f t="shared" si="26"/>
        <v>0</v>
      </c>
      <c r="AI255" s="102"/>
      <c r="AJ255" s="102">
        <f t="shared" si="24"/>
        <v>0</v>
      </c>
      <c r="AK255" s="11"/>
      <c r="AL255" s="18" t="str">
        <f t="shared" si="27"/>
        <v>年資採近3年</v>
      </c>
      <c r="AM255" s="12"/>
    </row>
    <row r="256" spans="1:40" ht="30.75" customHeight="1">
      <c r="A256" s="19">
        <v>251</v>
      </c>
      <c r="B256" s="35" t="s">
        <v>0</v>
      </c>
      <c r="C256" s="3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>
        <f t="shared" si="25"/>
        <v>0</v>
      </c>
      <c r="W256" s="1"/>
      <c r="X256" s="1"/>
      <c r="Y256" s="1"/>
      <c r="Z256" s="1"/>
      <c r="AA256" s="1"/>
      <c r="AB256" s="1"/>
      <c r="AC256" s="1"/>
      <c r="AD256" s="1"/>
      <c r="AE256" s="1"/>
      <c r="AF256" s="36"/>
      <c r="AG256" s="1"/>
      <c r="AH256" s="10">
        <f t="shared" si="26"/>
        <v>0</v>
      </c>
      <c r="AI256" s="102"/>
      <c r="AJ256" s="102">
        <f t="shared" si="24"/>
        <v>0</v>
      </c>
      <c r="AK256" s="11"/>
      <c r="AL256" s="18" t="str">
        <f t="shared" si="27"/>
        <v>年資採近3年</v>
      </c>
      <c r="AM256" s="14"/>
      <c r="AN256" s="15"/>
    </row>
    <row r="257" spans="1:40" ht="30.75" customHeight="1">
      <c r="A257" s="19">
        <v>252</v>
      </c>
      <c r="B257" s="35"/>
      <c r="C257" s="3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>
        <f t="shared" si="25"/>
        <v>0</v>
      </c>
      <c r="W257" s="1"/>
      <c r="X257" s="1"/>
      <c r="Y257" s="1"/>
      <c r="Z257" s="1"/>
      <c r="AA257" s="1"/>
      <c r="AB257" s="1"/>
      <c r="AC257" s="1"/>
      <c r="AD257" s="1"/>
      <c r="AE257" s="1"/>
      <c r="AF257" s="36"/>
      <c r="AG257" s="1"/>
      <c r="AH257" s="10">
        <f t="shared" si="26"/>
        <v>0</v>
      </c>
      <c r="AI257" s="102"/>
      <c r="AJ257" s="102">
        <f t="shared" si="24"/>
        <v>0</v>
      </c>
      <c r="AK257" s="11"/>
      <c r="AL257" s="18" t="str">
        <f t="shared" si="27"/>
        <v>年資採近3年</v>
      </c>
      <c r="AM257" s="14"/>
      <c r="AN257" s="16"/>
    </row>
    <row r="258" spans="1:40" ht="30.75" customHeight="1">
      <c r="A258" s="19">
        <v>253</v>
      </c>
      <c r="B258" s="35"/>
      <c r="C258" s="3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>
        <f t="shared" si="25"/>
        <v>0</v>
      </c>
      <c r="W258" s="1"/>
      <c r="X258" s="1"/>
      <c r="Y258" s="1"/>
      <c r="Z258" s="1"/>
      <c r="AA258" s="1"/>
      <c r="AB258" s="1"/>
      <c r="AC258" s="1"/>
      <c r="AD258" s="1"/>
      <c r="AE258" s="1"/>
      <c r="AF258" s="36"/>
      <c r="AG258" s="1"/>
      <c r="AH258" s="10">
        <f t="shared" si="26"/>
        <v>0</v>
      </c>
      <c r="AI258" s="102"/>
      <c r="AJ258" s="102">
        <f t="shared" si="24"/>
        <v>0</v>
      </c>
      <c r="AK258" s="11"/>
      <c r="AL258" s="18" t="str">
        <f t="shared" si="27"/>
        <v>年資採近3年</v>
      </c>
      <c r="AM258" s="17"/>
      <c r="AN258" s="16"/>
    </row>
    <row r="259" spans="1:40" ht="30.75" customHeight="1">
      <c r="A259" s="19">
        <v>254</v>
      </c>
      <c r="B259" s="35"/>
      <c r="C259" s="3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>
        <f t="shared" si="25"/>
        <v>0</v>
      </c>
      <c r="W259" s="1"/>
      <c r="X259" s="1"/>
      <c r="Y259" s="1"/>
      <c r="Z259" s="1"/>
      <c r="AA259" s="1"/>
      <c r="AB259" s="1"/>
      <c r="AC259" s="1"/>
      <c r="AD259" s="1"/>
      <c r="AE259" s="1"/>
      <c r="AF259" s="36"/>
      <c r="AG259" s="1"/>
      <c r="AH259" s="10">
        <f t="shared" si="26"/>
        <v>0</v>
      </c>
      <c r="AI259" s="102"/>
      <c r="AJ259" s="102">
        <f t="shared" si="24"/>
        <v>0</v>
      </c>
      <c r="AK259" s="11"/>
      <c r="AL259" s="18" t="str">
        <f t="shared" si="27"/>
        <v>年資採近3年</v>
      </c>
      <c r="AM259" s="16"/>
      <c r="AN259" s="16"/>
    </row>
    <row r="260" spans="1:38" ht="30.75" customHeight="1">
      <c r="A260" s="19">
        <v>255</v>
      </c>
      <c r="B260" s="35"/>
      <c r="C260" s="3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>
        <f t="shared" si="25"/>
        <v>0</v>
      </c>
      <c r="W260" s="1"/>
      <c r="X260" s="1"/>
      <c r="Y260" s="1"/>
      <c r="Z260" s="1"/>
      <c r="AA260" s="1"/>
      <c r="AB260" s="1"/>
      <c r="AC260" s="1"/>
      <c r="AD260" s="1"/>
      <c r="AE260" s="1"/>
      <c r="AF260" s="36"/>
      <c r="AG260" s="1"/>
      <c r="AH260" s="10">
        <f t="shared" si="26"/>
        <v>0</v>
      </c>
      <c r="AI260" s="102"/>
      <c r="AJ260" s="102">
        <f t="shared" si="24"/>
        <v>0</v>
      </c>
      <c r="AK260" s="11"/>
      <c r="AL260" s="18" t="str">
        <f t="shared" si="27"/>
        <v>年資採近3年</v>
      </c>
    </row>
    <row r="261" spans="1:38" ht="30.75" customHeight="1">
      <c r="A261" s="19">
        <v>256</v>
      </c>
      <c r="B261" s="35"/>
      <c r="C261" s="3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>
        <f t="shared" si="25"/>
        <v>0</v>
      </c>
      <c r="W261" s="1"/>
      <c r="X261" s="1"/>
      <c r="Y261" s="1"/>
      <c r="Z261" s="1"/>
      <c r="AA261" s="1"/>
      <c r="AB261" s="1"/>
      <c r="AC261" s="1"/>
      <c r="AD261" s="1"/>
      <c r="AE261" s="1"/>
      <c r="AF261" s="36"/>
      <c r="AG261" s="1"/>
      <c r="AH261" s="10">
        <f t="shared" si="26"/>
        <v>0</v>
      </c>
      <c r="AI261" s="102"/>
      <c r="AJ261" s="102">
        <f t="shared" si="24"/>
        <v>0</v>
      </c>
      <c r="AK261" s="11"/>
      <c r="AL261" s="18" t="str">
        <f t="shared" si="27"/>
        <v>年資採近3年</v>
      </c>
    </row>
    <row r="262" spans="1:38" ht="30.75" customHeight="1">
      <c r="A262" s="19">
        <v>257</v>
      </c>
      <c r="B262" s="35"/>
      <c r="C262" s="3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>
        <f t="shared" si="25"/>
        <v>0</v>
      </c>
      <c r="W262" s="1"/>
      <c r="X262" s="1"/>
      <c r="Y262" s="1"/>
      <c r="Z262" s="1"/>
      <c r="AA262" s="1"/>
      <c r="AB262" s="1"/>
      <c r="AC262" s="1"/>
      <c r="AD262" s="1"/>
      <c r="AE262" s="1"/>
      <c r="AF262" s="36"/>
      <c r="AG262" s="1"/>
      <c r="AH262" s="10">
        <f t="shared" si="26"/>
        <v>0</v>
      </c>
      <c r="AI262" s="102"/>
      <c r="AJ262" s="102">
        <f t="shared" si="24"/>
        <v>0</v>
      </c>
      <c r="AK262" s="11"/>
      <c r="AL262" s="18" t="str">
        <f t="shared" si="27"/>
        <v>年資採近3年</v>
      </c>
    </row>
    <row r="263" spans="1:40" ht="30.75" customHeight="1">
      <c r="A263" s="19">
        <v>258</v>
      </c>
      <c r="B263" s="35" t="s">
        <v>0</v>
      </c>
      <c r="C263" s="3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>
        <f t="shared" si="25"/>
        <v>0</v>
      </c>
      <c r="W263" s="1"/>
      <c r="X263" s="1"/>
      <c r="Y263" s="1"/>
      <c r="Z263" s="1"/>
      <c r="AA263" s="1"/>
      <c r="AB263" s="1"/>
      <c r="AC263" s="1"/>
      <c r="AD263" s="1"/>
      <c r="AE263" s="1"/>
      <c r="AF263" s="36"/>
      <c r="AG263" s="1"/>
      <c r="AH263" s="10">
        <f t="shared" si="26"/>
        <v>0</v>
      </c>
      <c r="AI263" s="102"/>
      <c r="AJ263" s="102">
        <f aca="true" t="shared" si="28" ref="AJ263:AJ305">V263+W263+AH263+AI263</f>
        <v>0</v>
      </c>
      <c r="AK263" s="11"/>
      <c r="AL263" s="18" t="str">
        <f t="shared" si="27"/>
        <v>年資採近3年</v>
      </c>
      <c r="AM263" s="14"/>
      <c r="AN263" s="15"/>
    </row>
    <row r="264" spans="1:40" ht="30.75" customHeight="1">
      <c r="A264" s="19">
        <v>259</v>
      </c>
      <c r="B264" s="35"/>
      <c r="C264" s="3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>
        <f t="shared" si="25"/>
        <v>0</v>
      </c>
      <c r="W264" s="1"/>
      <c r="X264" s="1"/>
      <c r="Y264" s="1"/>
      <c r="Z264" s="1"/>
      <c r="AA264" s="1"/>
      <c r="AB264" s="1"/>
      <c r="AC264" s="1"/>
      <c r="AD264" s="1"/>
      <c r="AE264" s="1"/>
      <c r="AF264" s="36"/>
      <c r="AG264" s="1"/>
      <c r="AH264" s="10">
        <f t="shared" si="26"/>
        <v>0</v>
      </c>
      <c r="AI264" s="102"/>
      <c r="AJ264" s="102">
        <f t="shared" si="28"/>
        <v>0</v>
      </c>
      <c r="AK264" s="11"/>
      <c r="AL264" s="18" t="str">
        <f t="shared" si="27"/>
        <v>年資採近3年</v>
      </c>
      <c r="AM264" s="14"/>
      <c r="AN264" s="16"/>
    </row>
    <row r="265" spans="1:40" ht="30.75" customHeight="1">
      <c r="A265" s="19">
        <v>260</v>
      </c>
      <c r="B265" s="35"/>
      <c r="C265" s="3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>
        <f t="shared" si="25"/>
        <v>0</v>
      </c>
      <c r="W265" s="1"/>
      <c r="X265" s="1"/>
      <c r="Y265" s="1"/>
      <c r="Z265" s="1"/>
      <c r="AA265" s="1"/>
      <c r="AB265" s="1"/>
      <c r="AC265" s="1"/>
      <c r="AD265" s="1"/>
      <c r="AE265" s="1"/>
      <c r="AF265" s="36"/>
      <c r="AG265" s="1"/>
      <c r="AH265" s="10">
        <f t="shared" si="26"/>
        <v>0</v>
      </c>
      <c r="AI265" s="102"/>
      <c r="AJ265" s="102">
        <f t="shared" si="28"/>
        <v>0</v>
      </c>
      <c r="AK265" s="11"/>
      <c r="AL265" s="18" t="str">
        <f t="shared" si="27"/>
        <v>年資採近3年</v>
      </c>
      <c r="AM265" s="17"/>
      <c r="AN265" s="16"/>
    </row>
    <row r="266" spans="1:40" ht="30.75" customHeight="1">
      <c r="A266" s="19">
        <v>261</v>
      </c>
      <c r="B266" s="35"/>
      <c r="C266" s="3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>
        <f t="shared" si="25"/>
        <v>0</v>
      </c>
      <c r="W266" s="1"/>
      <c r="X266" s="1"/>
      <c r="Y266" s="1"/>
      <c r="Z266" s="1"/>
      <c r="AA266" s="1"/>
      <c r="AB266" s="1"/>
      <c r="AC266" s="1"/>
      <c r="AD266" s="1"/>
      <c r="AE266" s="1"/>
      <c r="AF266" s="36"/>
      <c r="AG266" s="1"/>
      <c r="AH266" s="10">
        <f t="shared" si="26"/>
        <v>0</v>
      </c>
      <c r="AI266" s="102"/>
      <c r="AJ266" s="102">
        <f t="shared" si="28"/>
        <v>0</v>
      </c>
      <c r="AK266" s="11"/>
      <c r="AL266" s="18" t="str">
        <f t="shared" si="27"/>
        <v>年資採近3年</v>
      </c>
      <c r="AM266" s="16"/>
      <c r="AN266" s="16"/>
    </row>
    <row r="267" spans="1:38" ht="30.75" customHeight="1">
      <c r="A267" s="19">
        <v>262</v>
      </c>
      <c r="B267" s="35"/>
      <c r="C267" s="3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>
        <f t="shared" si="25"/>
        <v>0</v>
      </c>
      <c r="W267" s="1"/>
      <c r="X267" s="1"/>
      <c r="Y267" s="1"/>
      <c r="Z267" s="1"/>
      <c r="AA267" s="1"/>
      <c r="AB267" s="1"/>
      <c r="AC267" s="1"/>
      <c r="AD267" s="1"/>
      <c r="AE267" s="1"/>
      <c r="AF267" s="36"/>
      <c r="AG267" s="1"/>
      <c r="AH267" s="10">
        <f t="shared" si="26"/>
        <v>0</v>
      </c>
      <c r="AI267" s="102"/>
      <c r="AJ267" s="102">
        <f t="shared" si="28"/>
        <v>0</v>
      </c>
      <c r="AK267" s="11"/>
      <c r="AL267" s="18" t="str">
        <f t="shared" si="27"/>
        <v>年資採近3年</v>
      </c>
    </row>
    <row r="268" spans="1:38" ht="30.75" customHeight="1">
      <c r="A268" s="19">
        <v>263</v>
      </c>
      <c r="B268" s="35"/>
      <c r="C268" s="3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>
        <f t="shared" si="25"/>
        <v>0</v>
      </c>
      <c r="W268" s="1"/>
      <c r="X268" s="1"/>
      <c r="Y268" s="1"/>
      <c r="Z268" s="1"/>
      <c r="AA268" s="1"/>
      <c r="AB268" s="1"/>
      <c r="AC268" s="1"/>
      <c r="AD268" s="1"/>
      <c r="AE268" s="1"/>
      <c r="AF268" s="36"/>
      <c r="AG268" s="1"/>
      <c r="AH268" s="10">
        <f t="shared" si="26"/>
        <v>0</v>
      </c>
      <c r="AI268" s="102"/>
      <c r="AJ268" s="102">
        <f t="shared" si="28"/>
        <v>0</v>
      </c>
      <c r="AK268" s="11"/>
      <c r="AL268" s="18" t="str">
        <f t="shared" si="27"/>
        <v>年資採近3年</v>
      </c>
    </row>
    <row r="269" spans="1:38" ht="30.75" customHeight="1">
      <c r="A269" s="19">
        <v>264</v>
      </c>
      <c r="B269" s="35"/>
      <c r="C269" s="3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>
        <f t="shared" si="25"/>
        <v>0</v>
      </c>
      <c r="W269" s="1"/>
      <c r="X269" s="1"/>
      <c r="Y269" s="1"/>
      <c r="Z269" s="1"/>
      <c r="AA269" s="1"/>
      <c r="AB269" s="1"/>
      <c r="AC269" s="1"/>
      <c r="AD269" s="1"/>
      <c r="AE269" s="1"/>
      <c r="AF269" s="36"/>
      <c r="AG269" s="1"/>
      <c r="AH269" s="10">
        <f t="shared" si="26"/>
        <v>0</v>
      </c>
      <c r="AI269" s="102"/>
      <c r="AJ269" s="102">
        <f t="shared" si="28"/>
        <v>0</v>
      </c>
      <c r="AK269" s="11"/>
      <c r="AL269" s="18" t="str">
        <f t="shared" si="27"/>
        <v>年資採近3年</v>
      </c>
    </row>
    <row r="270" spans="1:40" ht="30.75" customHeight="1">
      <c r="A270" s="19">
        <v>265</v>
      </c>
      <c r="B270" s="35" t="s">
        <v>0</v>
      </c>
      <c r="C270" s="3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>
        <f t="shared" si="25"/>
        <v>0</v>
      </c>
      <c r="W270" s="1"/>
      <c r="X270" s="1"/>
      <c r="Y270" s="1"/>
      <c r="Z270" s="1"/>
      <c r="AA270" s="1"/>
      <c r="AB270" s="1"/>
      <c r="AC270" s="1"/>
      <c r="AD270" s="1"/>
      <c r="AE270" s="1"/>
      <c r="AF270" s="36"/>
      <c r="AG270" s="1"/>
      <c r="AH270" s="10">
        <f t="shared" si="26"/>
        <v>0</v>
      </c>
      <c r="AI270" s="102"/>
      <c r="AJ270" s="102">
        <f t="shared" si="28"/>
        <v>0</v>
      </c>
      <c r="AK270" s="11"/>
      <c r="AL270" s="18" t="str">
        <f t="shared" si="27"/>
        <v>年資採近3年</v>
      </c>
      <c r="AM270" s="14"/>
      <c r="AN270" s="15"/>
    </row>
    <row r="271" spans="1:39" ht="30.75" customHeight="1">
      <c r="A271" s="19">
        <v>266</v>
      </c>
      <c r="B271" s="35" t="s">
        <v>0</v>
      </c>
      <c r="C271" s="3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>
        <f aca="true" t="shared" si="29" ref="V271:V305">MIN(35,(D271*12+E271*12/12+F271*12/12/28+G271*12/12/29+H271*12/12/30+I271*12/12/31+J271*10+K271*10/12+L271*10/12/28+M271*10/12/29+N271*10/12/30+O271*10/12/31+P271*7+Q271*7/12+R271*7/12/28+S271*7/12/29+T271*7/12/30+U271*7/12/31))</f>
        <v>0</v>
      </c>
      <c r="W271" s="1"/>
      <c r="X271" s="1"/>
      <c r="Y271" s="1"/>
      <c r="Z271" s="1"/>
      <c r="AA271" s="1"/>
      <c r="AB271" s="1"/>
      <c r="AC271" s="1"/>
      <c r="AD271" s="1"/>
      <c r="AE271" s="1"/>
      <c r="AF271" s="36"/>
      <c r="AG271" s="1"/>
      <c r="AH271" s="10">
        <f aca="true" t="shared" si="30" ref="AH271:AH305">MIN(15,(X271*0.2-Y271*0.2+Z271*0.6-AA271*0.6+AB271*1.8-AC271*1.8-AD271*1.2-AE271*3.6-AF271+AG271))</f>
        <v>0</v>
      </c>
      <c r="AI271" s="102"/>
      <c r="AJ271" s="102">
        <f t="shared" si="28"/>
        <v>0</v>
      </c>
      <c r="AK271" s="11"/>
      <c r="AL271" s="18" t="str">
        <f aca="true" t="shared" si="31" ref="AL271:AL305">IF(AK271&gt;=1096,"採計年資超過3年","年資採近3年")</f>
        <v>年資採近3年</v>
      </c>
      <c r="AM271" s="12"/>
    </row>
    <row r="272" spans="1:40" ht="30.75" customHeight="1">
      <c r="A272" s="19">
        <v>267</v>
      </c>
      <c r="B272" s="35" t="s">
        <v>0</v>
      </c>
      <c r="C272" s="3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>
        <f t="shared" si="29"/>
        <v>0</v>
      </c>
      <c r="W272" s="1"/>
      <c r="X272" s="1"/>
      <c r="Y272" s="1"/>
      <c r="Z272" s="1"/>
      <c r="AA272" s="1"/>
      <c r="AB272" s="1"/>
      <c r="AC272" s="1"/>
      <c r="AD272" s="1"/>
      <c r="AE272" s="1"/>
      <c r="AF272" s="36"/>
      <c r="AG272" s="1"/>
      <c r="AH272" s="10">
        <f t="shared" si="30"/>
        <v>0</v>
      </c>
      <c r="AI272" s="102"/>
      <c r="AJ272" s="102">
        <f t="shared" si="28"/>
        <v>0</v>
      </c>
      <c r="AK272" s="11"/>
      <c r="AL272" s="18" t="str">
        <f t="shared" si="31"/>
        <v>年資採近3年</v>
      </c>
      <c r="AM272" s="14"/>
      <c r="AN272" s="15"/>
    </row>
    <row r="273" spans="1:40" ht="30.75" customHeight="1">
      <c r="A273" s="19">
        <v>268</v>
      </c>
      <c r="B273" s="35"/>
      <c r="C273" s="3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>
        <f t="shared" si="29"/>
        <v>0</v>
      </c>
      <c r="W273" s="1"/>
      <c r="X273" s="1"/>
      <c r="Y273" s="1"/>
      <c r="Z273" s="1"/>
      <c r="AA273" s="1"/>
      <c r="AB273" s="1"/>
      <c r="AC273" s="1"/>
      <c r="AD273" s="1"/>
      <c r="AE273" s="1"/>
      <c r="AF273" s="36"/>
      <c r="AG273" s="1"/>
      <c r="AH273" s="10">
        <f t="shared" si="30"/>
        <v>0</v>
      </c>
      <c r="AI273" s="102"/>
      <c r="AJ273" s="102">
        <f t="shared" si="28"/>
        <v>0</v>
      </c>
      <c r="AK273" s="11"/>
      <c r="AL273" s="18" t="str">
        <f t="shared" si="31"/>
        <v>年資採近3年</v>
      </c>
      <c r="AM273" s="14"/>
      <c r="AN273" s="16"/>
    </row>
    <row r="274" spans="1:40" ht="30.75" customHeight="1">
      <c r="A274" s="19">
        <v>269</v>
      </c>
      <c r="B274" s="35"/>
      <c r="C274" s="3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>
        <f t="shared" si="29"/>
        <v>0</v>
      </c>
      <c r="W274" s="1"/>
      <c r="X274" s="1"/>
      <c r="Y274" s="1"/>
      <c r="Z274" s="1"/>
      <c r="AA274" s="1"/>
      <c r="AB274" s="1"/>
      <c r="AC274" s="1"/>
      <c r="AD274" s="1"/>
      <c r="AE274" s="1"/>
      <c r="AF274" s="36"/>
      <c r="AG274" s="1"/>
      <c r="AH274" s="10">
        <f t="shared" si="30"/>
        <v>0</v>
      </c>
      <c r="AI274" s="102"/>
      <c r="AJ274" s="102">
        <f t="shared" si="28"/>
        <v>0</v>
      </c>
      <c r="AK274" s="11"/>
      <c r="AL274" s="18" t="str">
        <f t="shared" si="31"/>
        <v>年資採近3年</v>
      </c>
      <c r="AM274" s="17"/>
      <c r="AN274" s="16"/>
    </row>
    <row r="275" spans="1:40" ht="30.75" customHeight="1">
      <c r="A275" s="19">
        <v>270</v>
      </c>
      <c r="B275" s="35"/>
      <c r="C275" s="3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>
        <f t="shared" si="29"/>
        <v>0</v>
      </c>
      <c r="W275" s="1"/>
      <c r="X275" s="1"/>
      <c r="Y275" s="1"/>
      <c r="Z275" s="1"/>
      <c r="AA275" s="1"/>
      <c r="AB275" s="1"/>
      <c r="AC275" s="1"/>
      <c r="AD275" s="1"/>
      <c r="AE275" s="1"/>
      <c r="AF275" s="36"/>
      <c r="AG275" s="1"/>
      <c r="AH275" s="10">
        <f t="shared" si="30"/>
        <v>0</v>
      </c>
      <c r="AI275" s="102"/>
      <c r="AJ275" s="102">
        <f t="shared" si="28"/>
        <v>0</v>
      </c>
      <c r="AK275" s="11"/>
      <c r="AL275" s="18" t="str">
        <f t="shared" si="31"/>
        <v>年資採近3年</v>
      </c>
      <c r="AM275" s="16"/>
      <c r="AN275" s="16"/>
    </row>
    <row r="276" spans="1:38" ht="30.75" customHeight="1">
      <c r="A276" s="19">
        <v>271</v>
      </c>
      <c r="B276" s="35"/>
      <c r="C276" s="3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>
        <f t="shared" si="29"/>
        <v>0</v>
      </c>
      <c r="W276" s="1"/>
      <c r="X276" s="1"/>
      <c r="Y276" s="1"/>
      <c r="Z276" s="1"/>
      <c r="AA276" s="1"/>
      <c r="AB276" s="1"/>
      <c r="AC276" s="1"/>
      <c r="AD276" s="1"/>
      <c r="AE276" s="1"/>
      <c r="AF276" s="36"/>
      <c r="AG276" s="1"/>
      <c r="AH276" s="10">
        <f t="shared" si="30"/>
        <v>0</v>
      </c>
      <c r="AI276" s="102"/>
      <c r="AJ276" s="102">
        <f t="shared" si="28"/>
        <v>0</v>
      </c>
      <c r="AK276" s="11"/>
      <c r="AL276" s="18" t="str">
        <f t="shared" si="31"/>
        <v>年資採近3年</v>
      </c>
    </row>
    <row r="277" spans="1:38" ht="30.75" customHeight="1">
      <c r="A277" s="19">
        <v>272</v>
      </c>
      <c r="B277" s="35"/>
      <c r="C277" s="3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>
        <f t="shared" si="29"/>
        <v>0</v>
      </c>
      <c r="W277" s="1"/>
      <c r="X277" s="1"/>
      <c r="Y277" s="1"/>
      <c r="Z277" s="1"/>
      <c r="AA277" s="1"/>
      <c r="AB277" s="1"/>
      <c r="AC277" s="1"/>
      <c r="AD277" s="1"/>
      <c r="AE277" s="1"/>
      <c r="AF277" s="36"/>
      <c r="AG277" s="1"/>
      <c r="AH277" s="10">
        <f t="shared" si="30"/>
        <v>0</v>
      </c>
      <c r="AI277" s="102"/>
      <c r="AJ277" s="102">
        <f t="shared" si="28"/>
        <v>0</v>
      </c>
      <c r="AK277" s="11"/>
      <c r="AL277" s="18" t="str">
        <f t="shared" si="31"/>
        <v>年資採近3年</v>
      </c>
    </row>
    <row r="278" spans="1:38" ht="30.75" customHeight="1">
      <c r="A278" s="19">
        <v>273</v>
      </c>
      <c r="B278" s="35"/>
      <c r="C278" s="3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>
        <f t="shared" si="29"/>
        <v>0</v>
      </c>
      <c r="W278" s="1"/>
      <c r="X278" s="1"/>
      <c r="Y278" s="1"/>
      <c r="Z278" s="1"/>
      <c r="AA278" s="1"/>
      <c r="AB278" s="1"/>
      <c r="AC278" s="1"/>
      <c r="AD278" s="1"/>
      <c r="AE278" s="1"/>
      <c r="AF278" s="36"/>
      <c r="AG278" s="1"/>
      <c r="AH278" s="10">
        <f t="shared" si="30"/>
        <v>0</v>
      </c>
      <c r="AI278" s="102"/>
      <c r="AJ278" s="102">
        <f t="shared" si="28"/>
        <v>0</v>
      </c>
      <c r="AK278" s="11"/>
      <c r="AL278" s="18" t="str">
        <f t="shared" si="31"/>
        <v>年資採近3年</v>
      </c>
    </row>
    <row r="279" spans="1:40" ht="30.75" customHeight="1">
      <c r="A279" s="19">
        <v>274</v>
      </c>
      <c r="B279" s="35" t="s">
        <v>0</v>
      </c>
      <c r="C279" s="3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>
        <f t="shared" si="29"/>
        <v>0</v>
      </c>
      <c r="W279" s="1"/>
      <c r="X279" s="1"/>
      <c r="Y279" s="1"/>
      <c r="Z279" s="1"/>
      <c r="AA279" s="1"/>
      <c r="AB279" s="1"/>
      <c r="AC279" s="1"/>
      <c r="AD279" s="1"/>
      <c r="AE279" s="1"/>
      <c r="AF279" s="36"/>
      <c r="AG279" s="1"/>
      <c r="AH279" s="10">
        <f t="shared" si="30"/>
        <v>0</v>
      </c>
      <c r="AI279" s="102"/>
      <c r="AJ279" s="102">
        <f t="shared" si="28"/>
        <v>0</v>
      </c>
      <c r="AK279" s="11"/>
      <c r="AL279" s="18" t="str">
        <f t="shared" si="31"/>
        <v>年資採近3年</v>
      </c>
      <c r="AM279" s="14"/>
      <c r="AN279" s="15"/>
    </row>
    <row r="280" spans="1:40" ht="30.75" customHeight="1">
      <c r="A280" s="19">
        <v>275</v>
      </c>
      <c r="B280" s="35"/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>
        <f t="shared" si="29"/>
        <v>0</v>
      </c>
      <c r="W280" s="1"/>
      <c r="X280" s="1"/>
      <c r="Y280" s="1"/>
      <c r="Z280" s="1"/>
      <c r="AA280" s="1"/>
      <c r="AB280" s="1"/>
      <c r="AC280" s="1"/>
      <c r="AD280" s="1"/>
      <c r="AE280" s="1"/>
      <c r="AF280" s="36"/>
      <c r="AG280" s="1"/>
      <c r="AH280" s="10">
        <f t="shared" si="30"/>
        <v>0</v>
      </c>
      <c r="AI280" s="102"/>
      <c r="AJ280" s="102">
        <f t="shared" si="28"/>
        <v>0</v>
      </c>
      <c r="AK280" s="11"/>
      <c r="AL280" s="18" t="str">
        <f t="shared" si="31"/>
        <v>年資採近3年</v>
      </c>
      <c r="AM280" s="14"/>
      <c r="AN280" s="16"/>
    </row>
    <row r="281" spans="1:40" ht="30.75" customHeight="1">
      <c r="A281" s="19">
        <v>276</v>
      </c>
      <c r="B281" s="35"/>
      <c r="C281" s="3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>
        <f t="shared" si="29"/>
        <v>0</v>
      </c>
      <c r="W281" s="1"/>
      <c r="X281" s="1"/>
      <c r="Y281" s="1"/>
      <c r="Z281" s="1"/>
      <c r="AA281" s="1"/>
      <c r="AB281" s="1"/>
      <c r="AC281" s="1"/>
      <c r="AD281" s="1"/>
      <c r="AE281" s="1"/>
      <c r="AF281" s="36"/>
      <c r="AG281" s="1"/>
      <c r="AH281" s="10">
        <f t="shared" si="30"/>
        <v>0</v>
      </c>
      <c r="AI281" s="102"/>
      <c r="AJ281" s="102">
        <f t="shared" si="28"/>
        <v>0</v>
      </c>
      <c r="AK281" s="11"/>
      <c r="AL281" s="18" t="str">
        <f t="shared" si="31"/>
        <v>年資採近3年</v>
      </c>
      <c r="AM281" s="17"/>
      <c r="AN281" s="16"/>
    </row>
    <row r="282" spans="1:40" ht="30.75" customHeight="1">
      <c r="A282" s="19">
        <v>277</v>
      </c>
      <c r="B282" s="35"/>
      <c r="C282" s="3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>
        <f t="shared" si="29"/>
        <v>0</v>
      </c>
      <c r="W282" s="1"/>
      <c r="X282" s="1"/>
      <c r="Y282" s="1"/>
      <c r="Z282" s="1"/>
      <c r="AA282" s="1"/>
      <c r="AB282" s="1"/>
      <c r="AC282" s="1"/>
      <c r="AD282" s="1"/>
      <c r="AE282" s="1"/>
      <c r="AF282" s="36"/>
      <c r="AG282" s="1"/>
      <c r="AH282" s="10">
        <f t="shared" si="30"/>
        <v>0</v>
      </c>
      <c r="AI282" s="102"/>
      <c r="AJ282" s="102">
        <f t="shared" si="28"/>
        <v>0</v>
      </c>
      <c r="AK282" s="11"/>
      <c r="AL282" s="18" t="str">
        <f t="shared" si="31"/>
        <v>年資採近3年</v>
      </c>
      <c r="AM282" s="16"/>
      <c r="AN282" s="16"/>
    </row>
    <row r="283" spans="1:38" ht="30.75" customHeight="1">
      <c r="A283" s="19">
        <v>278</v>
      </c>
      <c r="B283" s="35"/>
      <c r="C283" s="3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>
        <f t="shared" si="29"/>
        <v>0</v>
      </c>
      <c r="W283" s="1"/>
      <c r="X283" s="1"/>
      <c r="Y283" s="1"/>
      <c r="Z283" s="1"/>
      <c r="AA283" s="1"/>
      <c r="AB283" s="1"/>
      <c r="AC283" s="1"/>
      <c r="AD283" s="1"/>
      <c r="AE283" s="1"/>
      <c r="AF283" s="36"/>
      <c r="AG283" s="1"/>
      <c r="AH283" s="10">
        <f t="shared" si="30"/>
        <v>0</v>
      </c>
      <c r="AI283" s="102"/>
      <c r="AJ283" s="102">
        <f t="shared" si="28"/>
        <v>0</v>
      </c>
      <c r="AK283" s="11"/>
      <c r="AL283" s="18" t="str">
        <f t="shared" si="31"/>
        <v>年資採近3年</v>
      </c>
    </row>
    <row r="284" spans="1:38" ht="30.75" customHeight="1">
      <c r="A284" s="19">
        <v>279</v>
      </c>
      <c r="B284" s="35"/>
      <c r="C284" s="3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>
        <f t="shared" si="29"/>
        <v>0</v>
      </c>
      <c r="W284" s="1"/>
      <c r="X284" s="1"/>
      <c r="Y284" s="1"/>
      <c r="Z284" s="1"/>
      <c r="AA284" s="1"/>
      <c r="AB284" s="1"/>
      <c r="AC284" s="1"/>
      <c r="AD284" s="1"/>
      <c r="AE284" s="1"/>
      <c r="AF284" s="36"/>
      <c r="AG284" s="1"/>
      <c r="AH284" s="10">
        <f t="shared" si="30"/>
        <v>0</v>
      </c>
      <c r="AI284" s="102"/>
      <c r="AJ284" s="102">
        <f t="shared" si="28"/>
        <v>0</v>
      </c>
      <c r="AK284" s="11"/>
      <c r="AL284" s="18" t="str">
        <f t="shared" si="31"/>
        <v>年資採近3年</v>
      </c>
    </row>
    <row r="285" spans="1:38" ht="30.75" customHeight="1">
      <c r="A285" s="19">
        <v>280</v>
      </c>
      <c r="B285" s="35"/>
      <c r="C285" s="3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>
        <f t="shared" si="29"/>
        <v>0</v>
      </c>
      <c r="W285" s="1"/>
      <c r="X285" s="1"/>
      <c r="Y285" s="1"/>
      <c r="Z285" s="1"/>
      <c r="AA285" s="1"/>
      <c r="AB285" s="1"/>
      <c r="AC285" s="1"/>
      <c r="AD285" s="1"/>
      <c r="AE285" s="1"/>
      <c r="AF285" s="36"/>
      <c r="AG285" s="1"/>
      <c r="AH285" s="10">
        <f t="shared" si="30"/>
        <v>0</v>
      </c>
      <c r="AI285" s="102"/>
      <c r="AJ285" s="102">
        <f t="shared" si="28"/>
        <v>0</v>
      </c>
      <c r="AK285" s="11"/>
      <c r="AL285" s="18" t="str">
        <f t="shared" si="31"/>
        <v>年資採近3年</v>
      </c>
    </row>
    <row r="286" spans="1:40" ht="30.75" customHeight="1">
      <c r="A286" s="19">
        <v>281</v>
      </c>
      <c r="B286" s="35" t="s">
        <v>0</v>
      </c>
      <c r="C286" s="3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>
        <f t="shared" si="29"/>
        <v>0</v>
      </c>
      <c r="W286" s="1"/>
      <c r="X286" s="1"/>
      <c r="Y286" s="1"/>
      <c r="Z286" s="1"/>
      <c r="AA286" s="1"/>
      <c r="AB286" s="1"/>
      <c r="AC286" s="1"/>
      <c r="AD286" s="1"/>
      <c r="AE286" s="1"/>
      <c r="AF286" s="36"/>
      <c r="AG286" s="1"/>
      <c r="AH286" s="10">
        <f t="shared" si="30"/>
        <v>0</v>
      </c>
      <c r="AI286" s="102"/>
      <c r="AJ286" s="102">
        <f t="shared" si="28"/>
        <v>0</v>
      </c>
      <c r="AK286" s="11"/>
      <c r="AL286" s="18" t="str">
        <f t="shared" si="31"/>
        <v>年資採近3年</v>
      </c>
      <c r="AM286" s="14"/>
      <c r="AN286" s="15"/>
    </row>
    <row r="287" spans="1:40" ht="30.75" customHeight="1">
      <c r="A287" s="19">
        <v>282</v>
      </c>
      <c r="B287" s="35"/>
      <c r="C287" s="3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>
        <f t="shared" si="29"/>
        <v>0</v>
      </c>
      <c r="W287" s="1"/>
      <c r="X287" s="1"/>
      <c r="Y287" s="1"/>
      <c r="Z287" s="1"/>
      <c r="AA287" s="1"/>
      <c r="AB287" s="1"/>
      <c r="AC287" s="1"/>
      <c r="AD287" s="1"/>
      <c r="AE287" s="1"/>
      <c r="AF287" s="36"/>
      <c r="AG287" s="1"/>
      <c r="AH287" s="10">
        <f t="shared" si="30"/>
        <v>0</v>
      </c>
      <c r="AI287" s="102"/>
      <c r="AJ287" s="102">
        <f t="shared" si="28"/>
        <v>0</v>
      </c>
      <c r="AK287" s="11"/>
      <c r="AL287" s="18" t="str">
        <f t="shared" si="31"/>
        <v>年資採近3年</v>
      </c>
      <c r="AM287" s="14"/>
      <c r="AN287" s="16"/>
    </row>
    <row r="288" spans="1:40" ht="30.75" customHeight="1">
      <c r="A288" s="19">
        <v>283</v>
      </c>
      <c r="B288" s="35"/>
      <c r="C288" s="3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>
        <f t="shared" si="29"/>
        <v>0</v>
      </c>
      <c r="W288" s="1"/>
      <c r="X288" s="1"/>
      <c r="Y288" s="1"/>
      <c r="Z288" s="1"/>
      <c r="AA288" s="1"/>
      <c r="AB288" s="1"/>
      <c r="AC288" s="1"/>
      <c r="AD288" s="1"/>
      <c r="AE288" s="1"/>
      <c r="AF288" s="36"/>
      <c r="AG288" s="1"/>
      <c r="AH288" s="10">
        <f t="shared" si="30"/>
        <v>0</v>
      </c>
      <c r="AI288" s="102"/>
      <c r="AJ288" s="102">
        <f t="shared" si="28"/>
        <v>0</v>
      </c>
      <c r="AK288" s="11"/>
      <c r="AL288" s="18" t="str">
        <f t="shared" si="31"/>
        <v>年資採近3年</v>
      </c>
      <c r="AM288" s="17"/>
      <c r="AN288" s="16"/>
    </row>
    <row r="289" spans="1:40" ht="30.75" customHeight="1">
      <c r="A289" s="19">
        <v>284</v>
      </c>
      <c r="B289" s="35"/>
      <c r="C289" s="3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>
        <f t="shared" si="29"/>
        <v>0</v>
      </c>
      <c r="W289" s="1"/>
      <c r="X289" s="1"/>
      <c r="Y289" s="1"/>
      <c r="Z289" s="1"/>
      <c r="AA289" s="1"/>
      <c r="AB289" s="1"/>
      <c r="AC289" s="1"/>
      <c r="AD289" s="1"/>
      <c r="AE289" s="1"/>
      <c r="AF289" s="36"/>
      <c r="AG289" s="1"/>
      <c r="AH289" s="10">
        <f t="shared" si="30"/>
        <v>0</v>
      </c>
      <c r="AI289" s="102"/>
      <c r="AJ289" s="102">
        <f t="shared" si="28"/>
        <v>0</v>
      </c>
      <c r="AK289" s="11"/>
      <c r="AL289" s="18" t="str">
        <f t="shared" si="31"/>
        <v>年資採近3年</v>
      </c>
      <c r="AM289" s="16"/>
      <c r="AN289" s="16"/>
    </row>
    <row r="290" spans="1:38" ht="30.75" customHeight="1">
      <c r="A290" s="19">
        <v>285</v>
      </c>
      <c r="B290" s="35"/>
      <c r="C290" s="3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>
        <f t="shared" si="29"/>
        <v>0</v>
      </c>
      <c r="W290" s="1"/>
      <c r="X290" s="1"/>
      <c r="Y290" s="1"/>
      <c r="Z290" s="1"/>
      <c r="AA290" s="1"/>
      <c r="AB290" s="1"/>
      <c r="AC290" s="1"/>
      <c r="AD290" s="1"/>
      <c r="AE290" s="1"/>
      <c r="AF290" s="36"/>
      <c r="AG290" s="1"/>
      <c r="AH290" s="10">
        <f t="shared" si="30"/>
        <v>0</v>
      </c>
      <c r="AI290" s="102"/>
      <c r="AJ290" s="102">
        <f t="shared" si="28"/>
        <v>0</v>
      </c>
      <c r="AK290" s="11"/>
      <c r="AL290" s="18" t="str">
        <f t="shared" si="31"/>
        <v>年資採近3年</v>
      </c>
    </row>
    <row r="291" spans="1:38" ht="30.75" customHeight="1">
      <c r="A291" s="19">
        <v>286</v>
      </c>
      <c r="B291" s="35"/>
      <c r="C291" s="3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>
        <f t="shared" si="29"/>
        <v>0</v>
      </c>
      <c r="W291" s="1"/>
      <c r="X291" s="1"/>
      <c r="Y291" s="1"/>
      <c r="Z291" s="1"/>
      <c r="AA291" s="1"/>
      <c r="AB291" s="1"/>
      <c r="AC291" s="1"/>
      <c r="AD291" s="1"/>
      <c r="AE291" s="1"/>
      <c r="AF291" s="36"/>
      <c r="AG291" s="1"/>
      <c r="AH291" s="10">
        <f t="shared" si="30"/>
        <v>0</v>
      </c>
      <c r="AI291" s="102"/>
      <c r="AJ291" s="102">
        <f t="shared" si="28"/>
        <v>0</v>
      </c>
      <c r="AK291" s="11"/>
      <c r="AL291" s="18" t="str">
        <f t="shared" si="31"/>
        <v>年資採近3年</v>
      </c>
    </row>
    <row r="292" spans="1:38" ht="30.75" customHeight="1">
      <c r="A292" s="19">
        <v>287</v>
      </c>
      <c r="B292" s="35"/>
      <c r="C292" s="3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>
        <f t="shared" si="29"/>
        <v>0</v>
      </c>
      <c r="W292" s="1"/>
      <c r="X292" s="1"/>
      <c r="Y292" s="1"/>
      <c r="Z292" s="1"/>
      <c r="AA292" s="1"/>
      <c r="AB292" s="1"/>
      <c r="AC292" s="1"/>
      <c r="AD292" s="1"/>
      <c r="AE292" s="1"/>
      <c r="AF292" s="36"/>
      <c r="AG292" s="1"/>
      <c r="AH292" s="10">
        <f t="shared" si="30"/>
        <v>0</v>
      </c>
      <c r="AI292" s="102"/>
      <c r="AJ292" s="102">
        <f t="shared" si="28"/>
        <v>0</v>
      </c>
      <c r="AK292" s="11"/>
      <c r="AL292" s="18" t="str">
        <f t="shared" si="31"/>
        <v>年資採近3年</v>
      </c>
    </row>
    <row r="293" spans="1:40" ht="30.75" customHeight="1">
      <c r="A293" s="19">
        <v>288</v>
      </c>
      <c r="B293" s="35" t="s">
        <v>0</v>
      </c>
      <c r="C293" s="3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>
        <f t="shared" si="29"/>
        <v>0</v>
      </c>
      <c r="W293" s="1"/>
      <c r="X293" s="1"/>
      <c r="Y293" s="1"/>
      <c r="Z293" s="1"/>
      <c r="AA293" s="1"/>
      <c r="AB293" s="1"/>
      <c r="AC293" s="1"/>
      <c r="AD293" s="1"/>
      <c r="AE293" s="1"/>
      <c r="AF293" s="36"/>
      <c r="AG293" s="1"/>
      <c r="AH293" s="10">
        <f t="shared" si="30"/>
        <v>0</v>
      </c>
      <c r="AI293" s="102"/>
      <c r="AJ293" s="102">
        <f t="shared" si="28"/>
        <v>0</v>
      </c>
      <c r="AK293" s="11"/>
      <c r="AL293" s="18" t="str">
        <f t="shared" si="31"/>
        <v>年資採近3年</v>
      </c>
      <c r="AM293" s="14"/>
      <c r="AN293" s="15"/>
    </row>
    <row r="294" spans="1:40" ht="30.75" customHeight="1">
      <c r="A294" s="19">
        <v>289</v>
      </c>
      <c r="B294" s="35"/>
      <c r="C294" s="3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>
        <f t="shared" si="29"/>
        <v>0</v>
      </c>
      <c r="W294" s="1"/>
      <c r="X294" s="1"/>
      <c r="Y294" s="1"/>
      <c r="Z294" s="1"/>
      <c r="AA294" s="1"/>
      <c r="AB294" s="1"/>
      <c r="AC294" s="1"/>
      <c r="AD294" s="1"/>
      <c r="AE294" s="1"/>
      <c r="AF294" s="36"/>
      <c r="AG294" s="1"/>
      <c r="AH294" s="10">
        <f t="shared" si="30"/>
        <v>0</v>
      </c>
      <c r="AI294" s="102"/>
      <c r="AJ294" s="102">
        <f t="shared" si="28"/>
        <v>0</v>
      </c>
      <c r="AK294" s="11"/>
      <c r="AL294" s="18" t="str">
        <f t="shared" si="31"/>
        <v>年資採近3年</v>
      </c>
      <c r="AM294" s="14"/>
      <c r="AN294" s="16"/>
    </row>
    <row r="295" spans="1:40" ht="30.75" customHeight="1">
      <c r="A295" s="19">
        <v>290</v>
      </c>
      <c r="B295" s="35"/>
      <c r="C295" s="3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>
        <f t="shared" si="29"/>
        <v>0</v>
      </c>
      <c r="W295" s="1"/>
      <c r="X295" s="1"/>
      <c r="Y295" s="1"/>
      <c r="Z295" s="1"/>
      <c r="AA295" s="1"/>
      <c r="AB295" s="1"/>
      <c r="AC295" s="1"/>
      <c r="AD295" s="1"/>
      <c r="AE295" s="1"/>
      <c r="AF295" s="36"/>
      <c r="AG295" s="1"/>
      <c r="AH295" s="10">
        <f t="shared" si="30"/>
        <v>0</v>
      </c>
      <c r="AI295" s="102"/>
      <c r="AJ295" s="102">
        <f t="shared" si="28"/>
        <v>0</v>
      </c>
      <c r="AK295" s="11"/>
      <c r="AL295" s="18" t="str">
        <f t="shared" si="31"/>
        <v>年資採近3年</v>
      </c>
      <c r="AM295" s="17"/>
      <c r="AN295" s="16"/>
    </row>
    <row r="296" spans="1:40" ht="30.75" customHeight="1">
      <c r="A296" s="19">
        <v>291</v>
      </c>
      <c r="B296" s="35"/>
      <c r="C296" s="3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>
        <f t="shared" si="29"/>
        <v>0</v>
      </c>
      <c r="W296" s="1"/>
      <c r="X296" s="1"/>
      <c r="Y296" s="1"/>
      <c r="Z296" s="1"/>
      <c r="AA296" s="1"/>
      <c r="AB296" s="1"/>
      <c r="AC296" s="1"/>
      <c r="AD296" s="1"/>
      <c r="AE296" s="1"/>
      <c r="AF296" s="36"/>
      <c r="AG296" s="1"/>
      <c r="AH296" s="10">
        <f t="shared" si="30"/>
        <v>0</v>
      </c>
      <c r="AI296" s="102"/>
      <c r="AJ296" s="102">
        <f t="shared" si="28"/>
        <v>0</v>
      </c>
      <c r="AK296" s="11"/>
      <c r="AL296" s="18" t="str">
        <f t="shared" si="31"/>
        <v>年資採近3年</v>
      </c>
      <c r="AM296" s="16"/>
      <c r="AN296" s="16"/>
    </row>
    <row r="297" spans="1:38" ht="30.75" customHeight="1">
      <c r="A297" s="19">
        <v>292</v>
      </c>
      <c r="B297" s="35"/>
      <c r="C297" s="3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>
        <f t="shared" si="29"/>
        <v>0</v>
      </c>
      <c r="W297" s="1"/>
      <c r="X297" s="1"/>
      <c r="Y297" s="1"/>
      <c r="Z297" s="1"/>
      <c r="AA297" s="1"/>
      <c r="AB297" s="1"/>
      <c r="AC297" s="1"/>
      <c r="AD297" s="1"/>
      <c r="AE297" s="1"/>
      <c r="AF297" s="36"/>
      <c r="AG297" s="1"/>
      <c r="AH297" s="10">
        <f t="shared" si="30"/>
        <v>0</v>
      </c>
      <c r="AI297" s="102"/>
      <c r="AJ297" s="102">
        <f t="shared" si="28"/>
        <v>0</v>
      </c>
      <c r="AK297" s="11"/>
      <c r="AL297" s="18" t="str">
        <f t="shared" si="31"/>
        <v>年資採近3年</v>
      </c>
    </row>
    <row r="298" spans="1:38" ht="30.75" customHeight="1">
      <c r="A298" s="19">
        <v>293</v>
      </c>
      <c r="B298" s="35"/>
      <c r="C298" s="3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>
        <f t="shared" si="29"/>
        <v>0</v>
      </c>
      <c r="W298" s="1"/>
      <c r="X298" s="1"/>
      <c r="Y298" s="1"/>
      <c r="Z298" s="1"/>
      <c r="AA298" s="1"/>
      <c r="AB298" s="1"/>
      <c r="AC298" s="1"/>
      <c r="AD298" s="1"/>
      <c r="AE298" s="1"/>
      <c r="AF298" s="36"/>
      <c r="AG298" s="1"/>
      <c r="AH298" s="10">
        <f t="shared" si="30"/>
        <v>0</v>
      </c>
      <c r="AI298" s="102"/>
      <c r="AJ298" s="102">
        <f t="shared" si="28"/>
        <v>0</v>
      </c>
      <c r="AK298" s="11"/>
      <c r="AL298" s="18" t="str">
        <f t="shared" si="31"/>
        <v>年資採近3年</v>
      </c>
    </row>
    <row r="299" spans="1:38" ht="30.75" customHeight="1">
      <c r="A299" s="19">
        <v>294</v>
      </c>
      <c r="B299" s="35"/>
      <c r="C299" s="3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>
        <f t="shared" si="29"/>
        <v>0</v>
      </c>
      <c r="W299" s="1"/>
      <c r="X299" s="1"/>
      <c r="Y299" s="1"/>
      <c r="Z299" s="1"/>
      <c r="AA299" s="1"/>
      <c r="AB299" s="1"/>
      <c r="AC299" s="1"/>
      <c r="AD299" s="1"/>
      <c r="AE299" s="1"/>
      <c r="AF299" s="36"/>
      <c r="AG299" s="1"/>
      <c r="AH299" s="10">
        <f t="shared" si="30"/>
        <v>0</v>
      </c>
      <c r="AI299" s="102"/>
      <c r="AJ299" s="102">
        <f t="shared" si="28"/>
        <v>0</v>
      </c>
      <c r="AK299" s="11"/>
      <c r="AL299" s="18" t="str">
        <f t="shared" si="31"/>
        <v>年資採近3年</v>
      </c>
    </row>
    <row r="300" spans="1:40" ht="30.75" customHeight="1">
      <c r="A300" s="19">
        <v>295</v>
      </c>
      <c r="B300" s="35"/>
      <c r="C300" s="3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>
        <f t="shared" si="29"/>
        <v>0</v>
      </c>
      <c r="W300" s="1"/>
      <c r="X300" s="1"/>
      <c r="Y300" s="1"/>
      <c r="Z300" s="1"/>
      <c r="AA300" s="1"/>
      <c r="AB300" s="1"/>
      <c r="AC300" s="1"/>
      <c r="AD300" s="1"/>
      <c r="AE300" s="1"/>
      <c r="AF300" s="36"/>
      <c r="AG300" s="1"/>
      <c r="AH300" s="10">
        <f t="shared" si="30"/>
        <v>0</v>
      </c>
      <c r="AI300" s="102"/>
      <c r="AJ300" s="102">
        <f t="shared" si="28"/>
        <v>0</v>
      </c>
      <c r="AK300" s="11"/>
      <c r="AL300" s="18" t="str">
        <f t="shared" si="31"/>
        <v>年資採近3年</v>
      </c>
      <c r="AM300" s="17"/>
      <c r="AN300" s="16"/>
    </row>
    <row r="301" spans="1:40" ht="30.75" customHeight="1">
      <c r="A301" s="19">
        <v>296</v>
      </c>
      <c r="B301" s="35"/>
      <c r="C301" s="3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>
        <f t="shared" si="29"/>
        <v>0</v>
      </c>
      <c r="W301" s="1"/>
      <c r="X301" s="1"/>
      <c r="Y301" s="1"/>
      <c r="Z301" s="1"/>
      <c r="AA301" s="1"/>
      <c r="AB301" s="1"/>
      <c r="AC301" s="1"/>
      <c r="AD301" s="1"/>
      <c r="AE301" s="1"/>
      <c r="AF301" s="36"/>
      <c r="AG301" s="1"/>
      <c r="AH301" s="10">
        <f t="shared" si="30"/>
        <v>0</v>
      </c>
      <c r="AI301" s="102"/>
      <c r="AJ301" s="102">
        <f t="shared" si="28"/>
        <v>0</v>
      </c>
      <c r="AK301" s="11"/>
      <c r="AL301" s="18" t="str">
        <f t="shared" si="31"/>
        <v>年資採近3年</v>
      </c>
      <c r="AM301" s="16"/>
      <c r="AN301" s="16"/>
    </row>
    <row r="302" spans="1:38" ht="30.75" customHeight="1">
      <c r="A302" s="19">
        <v>297</v>
      </c>
      <c r="B302" s="35"/>
      <c r="C302" s="3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>
        <f t="shared" si="29"/>
        <v>0</v>
      </c>
      <c r="W302" s="1"/>
      <c r="X302" s="1"/>
      <c r="Y302" s="1"/>
      <c r="Z302" s="1"/>
      <c r="AA302" s="1"/>
      <c r="AB302" s="1"/>
      <c r="AC302" s="1"/>
      <c r="AD302" s="1"/>
      <c r="AE302" s="1"/>
      <c r="AF302" s="36"/>
      <c r="AG302" s="1"/>
      <c r="AH302" s="10">
        <f t="shared" si="30"/>
        <v>0</v>
      </c>
      <c r="AI302" s="102"/>
      <c r="AJ302" s="102">
        <f t="shared" si="28"/>
        <v>0</v>
      </c>
      <c r="AK302" s="11"/>
      <c r="AL302" s="18" t="str">
        <f t="shared" si="31"/>
        <v>年資採近3年</v>
      </c>
    </row>
    <row r="303" spans="1:38" ht="30.75" customHeight="1">
      <c r="A303" s="19">
        <v>298</v>
      </c>
      <c r="B303" s="35"/>
      <c r="C303" s="3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>
        <f t="shared" si="29"/>
        <v>0</v>
      </c>
      <c r="W303" s="1"/>
      <c r="X303" s="1"/>
      <c r="Y303" s="1"/>
      <c r="Z303" s="1"/>
      <c r="AA303" s="1"/>
      <c r="AB303" s="1"/>
      <c r="AC303" s="1"/>
      <c r="AD303" s="1"/>
      <c r="AE303" s="1"/>
      <c r="AF303" s="36"/>
      <c r="AG303" s="1"/>
      <c r="AH303" s="10">
        <f t="shared" si="30"/>
        <v>0</v>
      </c>
      <c r="AI303" s="102"/>
      <c r="AJ303" s="102">
        <f t="shared" si="28"/>
        <v>0</v>
      </c>
      <c r="AK303" s="11"/>
      <c r="AL303" s="18" t="str">
        <f t="shared" si="31"/>
        <v>年資採近3年</v>
      </c>
    </row>
    <row r="304" spans="1:38" ht="30.75" customHeight="1">
      <c r="A304" s="19">
        <v>299</v>
      </c>
      <c r="B304" s="35"/>
      <c r="C304" s="3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>
        <f t="shared" si="29"/>
        <v>0</v>
      </c>
      <c r="W304" s="1"/>
      <c r="X304" s="1"/>
      <c r="Y304" s="1"/>
      <c r="Z304" s="1"/>
      <c r="AA304" s="1"/>
      <c r="AB304" s="1"/>
      <c r="AC304" s="1"/>
      <c r="AD304" s="1"/>
      <c r="AE304" s="1"/>
      <c r="AF304" s="36"/>
      <c r="AG304" s="1"/>
      <c r="AH304" s="10">
        <f t="shared" si="30"/>
        <v>0</v>
      </c>
      <c r="AI304" s="102"/>
      <c r="AJ304" s="102">
        <f t="shared" si="28"/>
        <v>0</v>
      </c>
      <c r="AK304" s="11"/>
      <c r="AL304" s="18" t="str">
        <f t="shared" si="31"/>
        <v>年資採近3年</v>
      </c>
    </row>
    <row r="305" spans="1:38" ht="30.75" customHeight="1">
      <c r="A305" s="19">
        <v>300</v>
      </c>
      <c r="B305" s="35"/>
      <c r="C305" s="3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>
        <f t="shared" si="29"/>
        <v>0</v>
      </c>
      <c r="W305" s="1"/>
      <c r="X305" s="1"/>
      <c r="Y305" s="1"/>
      <c r="Z305" s="1"/>
      <c r="AA305" s="1"/>
      <c r="AB305" s="1"/>
      <c r="AC305" s="1"/>
      <c r="AD305" s="1"/>
      <c r="AE305" s="1"/>
      <c r="AF305" s="36"/>
      <c r="AG305" s="1"/>
      <c r="AH305" s="10">
        <f t="shared" si="30"/>
        <v>0</v>
      </c>
      <c r="AI305" s="102"/>
      <c r="AJ305" s="102">
        <f t="shared" si="28"/>
        <v>0</v>
      </c>
      <c r="AK305" s="11"/>
      <c r="AL305" s="18" t="str">
        <f t="shared" si="31"/>
        <v>年資採近3年</v>
      </c>
    </row>
    <row r="306" ht="16.5"/>
    <row r="307" spans="1:38" s="34" customFormat="1" ht="24.75" customHeight="1">
      <c r="A307" s="78" t="s">
        <v>80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</row>
    <row r="308" spans="1:38" s="34" customFormat="1" ht="37.5" customHeight="1">
      <c r="A308" s="82" t="s">
        <v>71</v>
      </c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</row>
    <row r="309" spans="1:38" s="34" customFormat="1" ht="24.75" customHeight="1">
      <c r="A309" s="75" t="s">
        <v>82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</row>
    <row r="310" spans="1:38" s="34" customFormat="1" ht="24.75" customHeight="1">
      <c r="A310" s="75" t="s">
        <v>70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</row>
    <row r="311" spans="1:38" s="34" customFormat="1" ht="24.75" customHeight="1">
      <c r="A311" s="75" t="s">
        <v>72</v>
      </c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</row>
    <row r="312" spans="1:38" s="34" customFormat="1" ht="24.75" customHeight="1">
      <c r="A312" s="75" t="s">
        <v>73</v>
      </c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</row>
    <row r="313" spans="1:38" s="34" customFormat="1" ht="24.75" customHeight="1">
      <c r="A313" s="75" t="s">
        <v>74</v>
      </c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</row>
    <row r="314" spans="1:38" s="34" customFormat="1" ht="24.75" customHeight="1">
      <c r="A314" s="75" t="s">
        <v>69</v>
      </c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</row>
    <row r="315" spans="1:38" s="34" customFormat="1" ht="24.75" customHeight="1">
      <c r="A315" s="78" t="s">
        <v>81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</row>
  </sheetData>
  <sheetProtection/>
  <mergeCells count="39">
    <mergeCell ref="A314:AL314"/>
    <mergeCell ref="A315:AL315"/>
    <mergeCell ref="AK2:AK5"/>
    <mergeCell ref="A307:AL307"/>
    <mergeCell ref="A308:AL308"/>
    <mergeCell ref="A310:AL310"/>
    <mergeCell ref="A309:AL309"/>
    <mergeCell ref="A312:AL312"/>
    <mergeCell ref="A313:AL313"/>
    <mergeCell ref="A311:AL311"/>
    <mergeCell ref="AD3:AF4"/>
    <mergeCell ref="AG3:AG4"/>
    <mergeCell ref="F4:I4"/>
    <mergeCell ref="P3:U3"/>
    <mergeCell ref="J4:J5"/>
    <mergeCell ref="K4:K5"/>
    <mergeCell ref="L4:O4"/>
    <mergeCell ref="AL2:AL5"/>
    <mergeCell ref="AJ2:AJ5"/>
    <mergeCell ref="A1:AL1"/>
    <mergeCell ref="W2:W4"/>
    <mergeCell ref="AI2:AI4"/>
    <mergeCell ref="X3:Y4"/>
    <mergeCell ref="AB3:AC4"/>
    <mergeCell ref="A2:A5"/>
    <mergeCell ref="E4:E5"/>
    <mergeCell ref="X2:AH2"/>
    <mergeCell ref="Q4:Q5"/>
    <mergeCell ref="R4:U4"/>
    <mergeCell ref="D2:V2"/>
    <mergeCell ref="P4:P5"/>
    <mergeCell ref="J3:O3"/>
    <mergeCell ref="V3:V5"/>
    <mergeCell ref="D3:I3"/>
    <mergeCell ref="D4:D5"/>
    <mergeCell ref="AH3:AH5"/>
    <mergeCell ref="Z3:AA4"/>
    <mergeCell ref="C2:C5"/>
    <mergeCell ref="B2:B5"/>
  </mergeCells>
  <conditionalFormatting sqref="AL6 AL93:AL99 AL71 AL105">
    <cfRule type="cellIs" priority="135" dxfId="135" operator="greaterThanOrEqual" stopIfTrue="1">
      <formula>1096</formula>
    </cfRule>
  </conditionalFormatting>
  <conditionalFormatting sqref="AL6 AL93:AL99 AL71 AL105">
    <cfRule type="cellIs" priority="134" dxfId="136" operator="greaterThanOrEqual" stopIfTrue="1">
      <formula>1096</formula>
    </cfRule>
  </conditionalFormatting>
  <conditionalFormatting sqref="AK6">
    <cfRule type="expression" priority="131" dxfId="135" stopIfTrue="1">
      <formula>"&gt;=1096"</formula>
    </cfRule>
    <cfRule type="cellIs" priority="132" dxfId="137" operator="greaterThan" stopIfTrue="1">
      <formula>1197</formula>
    </cfRule>
    <cfRule type="expression" priority="133" dxfId="138" stopIfTrue="1">
      <formula>"&gt;=1096"</formula>
    </cfRule>
  </conditionalFormatting>
  <conditionalFormatting sqref="AL86:AL92">
    <cfRule type="cellIs" priority="130" dxfId="135" operator="greaterThanOrEqual" stopIfTrue="1">
      <formula>1096</formula>
    </cfRule>
  </conditionalFormatting>
  <conditionalFormatting sqref="AL86:AL92">
    <cfRule type="cellIs" priority="129" dxfId="136" operator="greaterThanOrEqual" stopIfTrue="1">
      <formula>1096</formula>
    </cfRule>
  </conditionalFormatting>
  <conditionalFormatting sqref="AL79:AL85">
    <cfRule type="cellIs" priority="128" dxfId="135" operator="greaterThanOrEqual" stopIfTrue="1">
      <formula>1096</formula>
    </cfRule>
  </conditionalFormatting>
  <conditionalFormatting sqref="AL79:AL85">
    <cfRule type="cellIs" priority="127" dxfId="136" operator="greaterThanOrEqual" stopIfTrue="1">
      <formula>1096</formula>
    </cfRule>
  </conditionalFormatting>
  <conditionalFormatting sqref="AL72:AL78">
    <cfRule type="cellIs" priority="126" dxfId="135" operator="greaterThanOrEqual" stopIfTrue="1">
      <formula>1096</formula>
    </cfRule>
  </conditionalFormatting>
  <conditionalFormatting sqref="AL72:AL78">
    <cfRule type="cellIs" priority="125" dxfId="136" operator="greaterThanOrEqual" stopIfTrue="1">
      <formula>1096</formula>
    </cfRule>
  </conditionalFormatting>
  <conditionalFormatting sqref="AL55">
    <cfRule type="cellIs" priority="124" dxfId="135" operator="greaterThanOrEqual" stopIfTrue="1">
      <formula>1096</formula>
    </cfRule>
  </conditionalFormatting>
  <conditionalFormatting sqref="AL55">
    <cfRule type="cellIs" priority="123" dxfId="136" operator="greaterThanOrEqual" stopIfTrue="1">
      <formula>1096</formula>
    </cfRule>
  </conditionalFormatting>
  <conditionalFormatting sqref="AL70">
    <cfRule type="cellIs" priority="122" dxfId="135" operator="greaterThanOrEqual" stopIfTrue="1">
      <formula>1096</formula>
    </cfRule>
  </conditionalFormatting>
  <conditionalFormatting sqref="AL70">
    <cfRule type="cellIs" priority="121" dxfId="136" operator="greaterThanOrEqual" stopIfTrue="1">
      <formula>1096</formula>
    </cfRule>
  </conditionalFormatting>
  <conditionalFormatting sqref="AL63:AL69">
    <cfRule type="cellIs" priority="120" dxfId="135" operator="greaterThanOrEqual" stopIfTrue="1">
      <formula>1096</formula>
    </cfRule>
  </conditionalFormatting>
  <conditionalFormatting sqref="AL63:AL69">
    <cfRule type="cellIs" priority="119" dxfId="136" operator="greaterThanOrEqual" stopIfTrue="1">
      <formula>1096</formula>
    </cfRule>
  </conditionalFormatting>
  <conditionalFormatting sqref="AL56:AL62">
    <cfRule type="cellIs" priority="118" dxfId="135" operator="greaterThanOrEqual" stopIfTrue="1">
      <formula>1096</formula>
    </cfRule>
  </conditionalFormatting>
  <conditionalFormatting sqref="AL56:AL62">
    <cfRule type="cellIs" priority="117" dxfId="136" operator="greaterThanOrEqual" stopIfTrue="1">
      <formula>1096</formula>
    </cfRule>
  </conditionalFormatting>
  <conditionalFormatting sqref="AL40:AL46">
    <cfRule type="cellIs" priority="109" dxfId="136" operator="greaterThanOrEqual" stopIfTrue="1">
      <formula>1096</formula>
    </cfRule>
  </conditionalFormatting>
  <conditionalFormatting sqref="AL24:AL30">
    <cfRule type="cellIs" priority="101" dxfId="136" operator="greaterThanOrEqual" stopIfTrue="1">
      <formula>1096</formula>
    </cfRule>
  </conditionalFormatting>
  <conditionalFormatting sqref="AL8:AL14">
    <cfRule type="cellIs" priority="93" dxfId="136" operator="greaterThanOrEqual" stopIfTrue="1">
      <formula>1096</formula>
    </cfRule>
  </conditionalFormatting>
  <conditionalFormatting sqref="AL100:AL104">
    <cfRule type="cellIs" priority="91" dxfId="136" operator="greaterThanOrEqual" stopIfTrue="1">
      <formula>1096</formula>
    </cfRule>
  </conditionalFormatting>
  <conditionalFormatting sqref="AL39">
    <cfRule type="cellIs" priority="116" dxfId="135" operator="greaterThanOrEqual" stopIfTrue="1">
      <formula>1096</formula>
    </cfRule>
  </conditionalFormatting>
  <conditionalFormatting sqref="AL39">
    <cfRule type="cellIs" priority="115" dxfId="136" operator="greaterThanOrEqual" stopIfTrue="1">
      <formula>1096</formula>
    </cfRule>
  </conditionalFormatting>
  <conditionalFormatting sqref="AL54">
    <cfRule type="cellIs" priority="114" dxfId="135" operator="greaterThanOrEqual" stopIfTrue="1">
      <formula>1096</formula>
    </cfRule>
  </conditionalFormatting>
  <conditionalFormatting sqref="AL54">
    <cfRule type="cellIs" priority="113" dxfId="136" operator="greaterThanOrEqual" stopIfTrue="1">
      <formula>1096</formula>
    </cfRule>
  </conditionalFormatting>
  <conditionalFormatting sqref="AL47:AL53">
    <cfRule type="cellIs" priority="112" dxfId="135" operator="greaterThanOrEqual" stopIfTrue="1">
      <formula>1096</formula>
    </cfRule>
  </conditionalFormatting>
  <conditionalFormatting sqref="AL47:AL53">
    <cfRule type="cellIs" priority="111" dxfId="136" operator="greaterThanOrEqual" stopIfTrue="1">
      <formula>1096</formula>
    </cfRule>
  </conditionalFormatting>
  <conditionalFormatting sqref="AL40:AL46">
    <cfRule type="cellIs" priority="110" dxfId="135" operator="greaterThanOrEqual" stopIfTrue="1">
      <formula>1096</formula>
    </cfRule>
  </conditionalFormatting>
  <conditionalFormatting sqref="AL200:AL204">
    <cfRule type="cellIs" priority="46" dxfId="136" operator="greaterThanOrEqual" stopIfTrue="1">
      <formula>1096</formula>
    </cfRule>
  </conditionalFormatting>
  <conditionalFormatting sqref="AL23">
    <cfRule type="cellIs" priority="108" dxfId="135" operator="greaterThanOrEqual" stopIfTrue="1">
      <formula>1096</formula>
    </cfRule>
  </conditionalFormatting>
  <conditionalFormatting sqref="AL23">
    <cfRule type="cellIs" priority="107" dxfId="136" operator="greaterThanOrEqual" stopIfTrue="1">
      <formula>1096</formula>
    </cfRule>
  </conditionalFormatting>
  <conditionalFormatting sqref="AL38">
    <cfRule type="cellIs" priority="106" dxfId="135" operator="greaterThanOrEqual" stopIfTrue="1">
      <formula>1096</formula>
    </cfRule>
  </conditionalFormatting>
  <conditionalFormatting sqref="AL38">
    <cfRule type="cellIs" priority="105" dxfId="136" operator="greaterThanOrEqual" stopIfTrue="1">
      <formula>1096</formula>
    </cfRule>
  </conditionalFormatting>
  <conditionalFormatting sqref="AL31:AL37">
    <cfRule type="cellIs" priority="104" dxfId="135" operator="greaterThanOrEqual" stopIfTrue="1">
      <formula>1096</formula>
    </cfRule>
  </conditionalFormatting>
  <conditionalFormatting sqref="AL31:AL37">
    <cfRule type="cellIs" priority="103" dxfId="136" operator="greaterThanOrEqual" stopIfTrue="1">
      <formula>1096</formula>
    </cfRule>
  </conditionalFormatting>
  <conditionalFormatting sqref="AL24:AL30">
    <cfRule type="cellIs" priority="102" dxfId="135" operator="greaterThanOrEqual" stopIfTrue="1">
      <formula>1096</formula>
    </cfRule>
  </conditionalFormatting>
  <conditionalFormatting sqref="AL7">
    <cfRule type="cellIs" priority="100" dxfId="135" operator="greaterThanOrEqual" stopIfTrue="1">
      <formula>1096</formula>
    </cfRule>
  </conditionalFormatting>
  <conditionalFormatting sqref="AL7">
    <cfRule type="cellIs" priority="99" dxfId="136" operator="greaterThanOrEqual" stopIfTrue="1">
      <formula>1096</formula>
    </cfRule>
  </conditionalFormatting>
  <conditionalFormatting sqref="AL22">
    <cfRule type="cellIs" priority="98" dxfId="135" operator="greaterThanOrEqual" stopIfTrue="1">
      <formula>1096</formula>
    </cfRule>
  </conditionalFormatting>
  <conditionalFormatting sqref="AL22">
    <cfRule type="cellIs" priority="97" dxfId="136" operator="greaterThanOrEqual" stopIfTrue="1">
      <formula>1096</formula>
    </cfRule>
  </conditionalFormatting>
  <conditionalFormatting sqref="AL15:AL21">
    <cfRule type="cellIs" priority="96" dxfId="135" operator="greaterThanOrEqual" stopIfTrue="1">
      <formula>1096</formula>
    </cfRule>
  </conditionalFormatting>
  <conditionalFormatting sqref="AL15:AL21">
    <cfRule type="cellIs" priority="95" dxfId="136" operator="greaterThanOrEqual" stopIfTrue="1">
      <formula>1096</formula>
    </cfRule>
  </conditionalFormatting>
  <conditionalFormatting sqref="AL8:AL14">
    <cfRule type="cellIs" priority="94" dxfId="135" operator="greaterThanOrEqual" stopIfTrue="1">
      <formula>1096</formula>
    </cfRule>
  </conditionalFormatting>
  <conditionalFormatting sqref="AL100:AL104">
    <cfRule type="cellIs" priority="92" dxfId="135" operator="greaterThanOrEqual" stopIfTrue="1">
      <formula>1096</formula>
    </cfRule>
  </conditionalFormatting>
  <conditionalFormatting sqref="AL106 AL193:AL199 AL171 AL205">
    <cfRule type="cellIs" priority="90" dxfId="135" operator="greaterThanOrEqual" stopIfTrue="1">
      <formula>1096</formula>
    </cfRule>
  </conditionalFormatting>
  <conditionalFormatting sqref="AL106 AL193:AL199 AL171 AL205">
    <cfRule type="cellIs" priority="89" dxfId="136" operator="greaterThanOrEqual" stopIfTrue="1">
      <formula>1096</formula>
    </cfRule>
  </conditionalFormatting>
  <conditionalFormatting sqref="AK106">
    <cfRule type="expression" priority="86" dxfId="135" stopIfTrue="1">
      <formula>"&gt;=1096"</formula>
    </cfRule>
    <cfRule type="cellIs" priority="87" dxfId="137" operator="greaterThan" stopIfTrue="1">
      <formula>1197</formula>
    </cfRule>
    <cfRule type="expression" priority="88" dxfId="138" stopIfTrue="1">
      <formula>"&gt;=1096"</formula>
    </cfRule>
  </conditionalFormatting>
  <conditionalFormatting sqref="AL186:AL192">
    <cfRule type="cellIs" priority="85" dxfId="135" operator="greaterThanOrEqual" stopIfTrue="1">
      <formula>1096</formula>
    </cfRule>
  </conditionalFormatting>
  <conditionalFormatting sqref="AL186:AL192">
    <cfRule type="cellIs" priority="84" dxfId="136" operator="greaterThanOrEqual" stopIfTrue="1">
      <formula>1096</formula>
    </cfRule>
  </conditionalFormatting>
  <conditionalFormatting sqref="AL179:AL185">
    <cfRule type="cellIs" priority="83" dxfId="135" operator="greaterThanOrEqual" stopIfTrue="1">
      <formula>1096</formula>
    </cfRule>
  </conditionalFormatting>
  <conditionalFormatting sqref="AL179:AL185">
    <cfRule type="cellIs" priority="82" dxfId="136" operator="greaterThanOrEqual" stopIfTrue="1">
      <formula>1096</formula>
    </cfRule>
  </conditionalFormatting>
  <conditionalFormatting sqref="AL172:AL178">
    <cfRule type="cellIs" priority="81" dxfId="135" operator="greaterThanOrEqual" stopIfTrue="1">
      <formula>1096</formula>
    </cfRule>
  </conditionalFormatting>
  <conditionalFormatting sqref="AL172:AL178">
    <cfRule type="cellIs" priority="80" dxfId="136" operator="greaterThanOrEqual" stopIfTrue="1">
      <formula>1096</formula>
    </cfRule>
  </conditionalFormatting>
  <conditionalFormatting sqref="AL155">
    <cfRule type="cellIs" priority="79" dxfId="135" operator="greaterThanOrEqual" stopIfTrue="1">
      <formula>1096</formula>
    </cfRule>
  </conditionalFormatting>
  <conditionalFormatting sqref="AL155">
    <cfRule type="cellIs" priority="78" dxfId="136" operator="greaterThanOrEqual" stopIfTrue="1">
      <formula>1096</formula>
    </cfRule>
  </conditionalFormatting>
  <conditionalFormatting sqref="AL170">
    <cfRule type="cellIs" priority="77" dxfId="135" operator="greaterThanOrEqual" stopIfTrue="1">
      <formula>1096</formula>
    </cfRule>
  </conditionalFormatting>
  <conditionalFormatting sqref="AL170">
    <cfRule type="cellIs" priority="76" dxfId="136" operator="greaterThanOrEqual" stopIfTrue="1">
      <formula>1096</formula>
    </cfRule>
  </conditionalFormatting>
  <conditionalFormatting sqref="AL163:AL169">
    <cfRule type="cellIs" priority="75" dxfId="135" operator="greaterThanOrEqual" stopIfTrue="1">
      <formula>1096</formula>
    </cfRule>
  </conditionalFormatting>
  <conditionalFormatting sqref="AL163:AL169">
    <cfRule type="cellIs" priority="74" dxfId="136" operator="greaterThanOrEqual" stopIfTrue="1">
      <formula>1096</formula>
    </cfRule>
  </conditionalFormatting>
  <conditionalFormatting sqref="AL156:AL162">
    <cfRule type="cellIs" priority="73" dxfId="135" operator="greaterThanOrEqual" stopIfTrue="1">
      <formula>1096</formula>
    </cfRule>
  </conditionalFormatting>
  <conditionalFormatting sqref="AL156:AL162">
    <cfRule type="cellIs" priority="72" dxfId="136" operator="greaterThanOrEqual" stopIfTrue="1">
      <formula>1096</formula>
    </cfRule>
  </conditionalFormatting>
  <conditionalFormatting sqref="AL140:AL146">
    <cfRule type="cellIs" priority="64" dxfId="136" operator="greaterThanOrEqual" stopIfTrue="1">
      <formula>1096</formula>
    </cfRule>
  </conditionalFormatting>
  <conditionalFormatting sqref="AL124:AL130">
    <cfRule type="cellIs" priority="56" dxfId="136" operator="greaterThanOrEqual" stopIfTrue="1">
      <formula>1096</formula>
    </cfRule>
  </conditionalFormatting>
  <conditionalFormatting sqref="AL108:AL114">
    <cfRule type="cellIs" priority="48" dxfId="136" operator="greaterThanOrEqual" stopIfTrue="1">
      <formula>1096</formula>
    </cfRule>
  </conditionalFormatting>
  <conditionalFormatting sqref="AL139">
    <cfRule type="cellIs" priority="71" dxfId="135" operator="greaterThanOrEqual" stopIfTrue="1">
      <formula>1096</formula>
    </cfRule>
  </conditionalFormatting>
  <conditionalFormatting sqref="AL139">
    <cfRule type="cellIs" priority="70" dxfId="136" operator="greaterThanOrEqual" stopIfTrue="1">
      <formula>1096</formula>
    </cfRule>
  </conditionalFormatting>
  <conditionalFormatting sqref="AL154">
    <cfRule type="cellIs" priority="69" dxfId="135" operator="greaterThanOrEqual" stopIfTrue="1">
      <formula>1096</formula>
    </cfRule>
  </conditionalFormatting>
  <conditionalFormatting sqref="AL154">
    <cfRule type="cellIs" priority="68" dxfId="136" operator="greaterThanOrEqual" stopIfTrue="1">
      <formula>1096</formula>
    </cfRule>
  </conditionalFormatting>
  <conditionalFormatting sqref="AL147:AL153">
    <cfRule type="cellIs" priority="67" dxfId="135" operator="greaterThanOrEqual" stopIfTrue="1">
      <formula>1096</formula>
    </cfRule>
  </conditionalFormatting>
  <conditionalFormatting sqref="AL147:AL153">
    <cfRule type="cellIs" priority="66" dxfId="136" operator="greaterThanOrEqual" stopIfTrue="1">
      <formula>1096</formula>
    </cfRule>
  </conditionalFormatting>
  <conditionalFormatting sqref="AL140:AL146">
    <cfRule type="cellIs" priority="65" dxfId="135" operator="greaterThanOrEqual" stopIfTrue="1">
      <formula>1096</formula>
    </cfRule>
  </conditionalFormatting>
  <conditionalFormatting sqref="AL123">
    <cfRule type="cellIs" priority="63" dxfId="135" operator="greaterThanOrEqual" stopIfTrue="1">
      <formula>1096</formula>
    </cfRule>
  </conditionalFormatting>
  <conditionalFormatting sqref="AL123">
    <cfRule type="cellIs" priority="62" dxfId="136" operator="greaterThanOrEqual" stopIfTrue="1">
      <formula>1096</formula>
    </cfRule>
  </conditionalFormatting>
  <conditionalFormatting sqref="AL138">
    <cfRule type="cellIs" priority="61" dxfId="135" operator="greaterThanOrEqual" stopIfTrue="1">
      <formula>1096</formula>
    </cfRule>
  </conditionalFormatting>
  <conditionalFormatting sqref="AL138">
    <cfRule type="cellIs" priority="60" dxfId="136" operator="greaterThanOrEqual" stopIfTrue="1">
      <formula>1096</formula>
    </cfRule>
  </conditionalFormatting>
  <conditionalFormatting sqref="AL131:AL137">
    <cfRule type="cellIs" priority="59" dxfId="135" operator="greaterThanOrEqual" stopIfTrue="1">
      <formula>1096</formula>
    </cfRule>
  </conditionalFormatting>
  <conditionalFormatting sqref="AL131:AL137">
    <cfRule type="cellIs" priority="58" dxfId="136" operator="greaterThanOrEqual" stopIfTrue="1">
      <formula>1096</formula>
    </cfRule>
  </conditionalFormatting>
  <conditionalFormatting sqref="AL124:AL130">
    <cfRule type="cellIs" priority="57" dxfId="135" operator="greaterThanOrEqual" stopIfTrue="1">
      <formula>1096</formula>
    </cfRule>
  </conditionalFormatting>
  <conditionalFormatting sqref="AL107">
    <cfRule type="cellIs" priority="55" dxfId="135" operator="greaterThanOrEqual" stopIfTrue="1">
      <formula>1096</formula>
    </cfRule>
  </conditionalFormatting>
  <conditionalFormatting sqref="AL107">
    <cfRule type="cellIs" priority="54" dxfId="136" operator="greaterThanOrEqual" stopIfTrue="1">
      <formula>1096</formula>
    </cfRule>
  </conditionalFormatting>
  <conditionalFormatting sqref="AL122">
    <cfRule type="cellIs" priority="53" dxfId="135" operator="greaterThanOrEqual" stopIfTrue="1">
      <formula>1096</formula>
    </cfRule>
  </conditionalFormatting>
  <conditionalFormatting sqref="AL122">
    <cfRule type="cellIs" priority="52" dxfId="136" operator="greaterThanOrEqual" stopIfTrue="1">
      <formula>1096</formula>
    </cfRule>
  </conditionalFormatting>
  <conditionalFormatting sqref="AL115:AL121">
    <cfRule type="cellIs" priority="51" dxfId="135" operator="greaterThanOrEqual" stopIfTrue="1">
      <formula>1096</formula>
    </cfRule>
  </conditionalFormatting>
  <conditionalFormatting sqref="AL115:AL121">
    <cfRule type="cellIs" priority="50" dxfId="136" operator="greaterThanOrEqual" stopIfTrue="1">
      <formula>1096</formula>
    </cfRule>
  </conditionalFormatting>
  <conditionalFormatting sqref="AL108:AL114">
    <cfRule type="cellIs" priority="49" dxfId="135" operator="greaterThanOrEqual" stopIfTrue="1">
      <formula>1096</formula>
    </cfRule>
  </conditionalFormatting>
  <conditionalFormatting sqref="AL200:AL204">
    <cfRule type="cellIs" priority="47" dxfId="135" operator="greaterThanOrEqual" stopIfTrue="1">
      <formula>1096</formula>
    </cfRule>
  </conditionalFormatting>
  <conditionalFormatting sqref="AL300:AL304">
    <cfRule type="cellIs" priority="1" dxfId="136" operator="greaterThanOrEqual" stopIfTrue="1">
      <formula>1096</formula>
    </cfRule>
  </conditionalFormatting>
  <conditionalFormatting sqref="AL206 AL293:AL299 AL271 AL305">
    <cfRule type="cellIs" priority="45" dxfId="135" operator="greaterThanOrEqual" stopIfTrue="1">
      <formula>1096</formula>
    </cfRule>
  </conditionalFormatting>
  <conditionalFormatting sqref="AL206 AL293:AL299 AL271 AL305">
    <cfRule type="cellIs" priority="44" dxfId="136" operator="greaterThanOrEqual" stopIfTrue="1">
      <formula>1096</formula>
    </cfRule>
  </conditionalFormatting>
  <conditionalFormatting sqref="AK206">
    <cfRule type="expression" priority="41" dxfId="135" stopIfTrue="1">
      <formula>"&gt;=1096"</formula>
    </cfRule>
    <cfRule type="cellIs" priority="42" dxfId="137" operator="greaterThan" stopIfTrue="1">
      <formula>1197</formula>
    </cfRule>
    <cfRule type="expression" priority="43" dxfId="138" stopIfTrue="1">
      <formula>"&gt;=1096"</formula>
    </cfRule>
  </conditionalFormatting>
  <conditionalFormatting sqref="AL286:AL292">
    <cfRule type="cellIs" priority="40" dxfId="135" operator="greaterThanOrEqual" stopIfTrue="1">
      <formula>1096</formula>
    </cfRule>
  </conditionalFormatting>
  <conditionalFormatting sqref="AL286:AL292">
    <cfRule type="cellIs" priority="39" dxfId="136" operator="greaterThanOrEqual" stopIfTrue="1">
      <formula>1096</formula>
    </cfRule>
  </conditionalFormatting>
  <conditionalFormatting sqref="AL279:AL285">
    <cfRule type="cellIs" priority="38" dxfId="135" operator="greaterThanOrEqual" stopIfTrue="1">
      <formula>1096</formula>
    </cfRule>
  </conditionalFormatting>
  <conditionalFormatting sqref="AL279:AL285">
    <cfRule type="cellIs" priority="37" dxfId="136" operator="greaterThanOrEqual" stopIfTrue="1">
      <formula>1096</formula>
    </cfRule>
  </conditionalFormatting>
  <conditionalFormatting sqref="AL272:AL278">
    <cfRule type="cellIs" priority="36" dxfId="135" operator="greaterThanOrEqual" stopIfTrue="1">
      <formula>1096</formula>
    </cfRule>
  </conditionalFormatting>
  <conditionalFormatting sqref="AL272:AL278">
    <cfRule type="cellIs" priority="35" dxfId="136" operator="greaterThanOrEqual" stopIfTrue="1">
      <formula>1096</formula>
    </cfRule>
  </conditionalFormatting>
  <conditionalFormatting sqref="AL255">
    <cfRule type="cellIs" priority="34" dxfId="135" operator="greaterThanOrEqual" stopIfTrue="1">
      <formula>1096</formula>
    </cfRule>
  </conditionalFormatting>
  <conditionalFormatting sqref="AL255">
    <cfRule type="cellIs" priority="33" dxfId="136" operator="greaterThanOrEqual" stopIfTrue="1">
      <formula>1096</formula>
    </cfRule>
  </conditionalFormatting>
  <conditionalFormatting sqref="AL270">
    <cfRule type="cellIs" priority="32" dxfId="135" operator="greaterThanOrEqual" stopIfTrue="1">
      <formula>1096</formula>
    </cfRule>
  </conditionalFormatting>
  <conditionalFormatting sqref="AL270">
    <cfRule type="cellIs" priority="31" dxfId="136" operator="greaterThanOrEqual" stopIfTrue="1">
      <formula>1096</formula>
    </cfRule>
  </conditionalFormatting>
  <conditionalFormatting sqref="AL263:AL269">
    <cfRule type="cellIs" priority="30" dxfId="135" operator="greaterThanOrEqual" stopIfTrue="1">
      <formula>1096</formula>
    </cfRule>
  </conditionalFormatting>
  <conditionalFormatting sqref="AL263:AL269">
    <cfRule type="cellIs" priority="29" dxfId="136" operator="greaterThanOrEqual" stopIfTrue="1">
      <formula>1096</formula>
    </cfRule>
  </conditionalFormatting>
  <conditionalFormatting sqref="AL256:AL262">
    <cfRule type="cellIs" priority="28" dxfId="135" operator="greaterThanOrEqual" stopIfTrue="1">
      <formula>1096</formula>
    </cfRule>
  </conditionalFormatting>
  <conditionalFormatting sqref="AL256:AL262">
    <cfRule type="cellIs" priority="27" dxfId="136" operator="greaterThanOrEqual" stopIfTrue="1">
      <formula>1096</formula>
    </cfRule>
  </conditionalFormatting>
  <conditionalFormatting sqref="AL240:AL246">
    <cfRule type="cellIs" priority="19" dxfId="136" operator="greaterThanOrEqual" stopIfTrue="1">
      <formula>1096</formula>
    </cfRule>
  </conditionalFormatting>
  <conditionalFormatting sqref="AL224:AL230">
    <cfRule type="cellIs" priority="11" dxfId="136" operator="greaterThanOrEqual" stopIfTrue="1">
      <formula>1096</formula>
    </cfRule>
  </conditionalFormatting>
  <conditionalFormatting sqref="AL208:AL214">
    <cfRule type="cellIs" priority="3" dxfId="136" operator="greaterThanOrEqual" stopIfTrue="1">
      <formula>1096</formula>
    </cfRule>
  </conditionalFormatting>
  <conditionalFormatting sqref="AL239">
    <cfRule type="cellIs" priority="26" dxfId="135" operator="greaterThanOrEqual" stopIfTrue="1">
      <formula>1096</formula>
    </cfRule>
  </conditionalFormatting>
  <conditionalFormatting sqref="AL239">
    <cfRule type="cellIs" priority="25" dxfId="136" operator="greaterThanOrEqual" stopIfTrue="1">
      <formula>1096</formula>
    </cfRule>
  </conditionalFormatting>
  <conditionalFormatting sqref="AL254">
    <cfRule type="cellIs" priority="24" dxfId="135" operator="greaterThanOrEqual" stopIfTrue="1">
      <formula>1096</formula>
    </cfRule>
  </conditionalFormatting>
  <conditionalFormatting sqref="AL254">
    <cfRule type="cellIs" priority="23" dxfId="136" operator="greaterThanOrEqual" stopIfTrue="1">
      <formula>1096</formula>
    </cfRule>
  </conditionalFormatting>
  <conditionalFormatting sqref="AL247:AL253">
    <cfRule type="cellIs" priority="22" dxfId="135" operator="greaterThanOrEqual" stopIfTrue="1">
      <formula>1096</formula>
    </cfRule>
  </conditionalFormatting>
  <conditionalFormatting sqref="AL247:AL253">
    <cfRule type="cellIs" priority="21" dxfId="136" operator="greaterThanOrEqual" stopIfTrue="1">
      <formula>1096</formula>
    </cfRule>
  </conditionalFormatting>
  <conditionalFormatting sqref="AL240:AL246">
    <cfRule type="cellIs" priority="20" dxfId="135" operator="greaterThanOrEqual" stopIfTrue="1">
      <formula>1096</formula>
    </cfRule>
  </conditionalFormatting>
  <conditionalFormatting sqref="AL223">
    <cfRule type="cellIs" priority="18" dxfId="135" operator="greaterThanOrEqual" stopIfTrue="1">
      <formula>1096</formula>
    </cfRule>
  </conditionalFormatting>
  <conditionalFormatting sqref="AL223">
    <cfRule type="cellIs" priority="17" dxfId="136" operator="greaterThanOrEqual" stopIfTrue="1">
      <formula>1096</formula>
    </cfRule>
  </conditionalFormatting>
  <conditionalFormatting sqref="AL238">
    <cfRule type="cellIs" priority="16" dxfId="135" operator="greaterThanOrEqual" stopIfTrue="1">
      <formula>1096</formula>
    </cfRule>
  </conditionalFormatting>
  <conditionalFormatting sqref="AL238">
    <cfRule type="cellIs" priority="15" dxfId="136" operator="greaterThanOrEqual" stopIfTrue="1">
      <formula>1096</formula>
    </cfRule>
  </conditionalFormatting>
  <conditionalFormatting sqref="AL231:AL237">
    <cfRule type="cellIs" priority="14" dxfId="135" operator="greaterThanOrEqual" stopIfTrue="1">
      <formula>1096</formula>
    </cfRule>
  </conditionalFormatting>
  <conditionalFormatting sqref="AL231:AL237">
    <cfRule type="cellIs" priority="13" dxfId="136" operator="greaterThanOrEqual" stopIfTrue="1">
      <formula>1096</formula>
    </cfRule>
  </conditionalFormatting>
  <conditionalFormatting sqref="AL224:AL230">
    <cfRule type="cellIs" priority="12" dxfId="135" operator="greaterThanOrEqual" stopIfTrue="1">
      <formula>1096</formula>
    </cfRule>
  </conditionalFormatting>
  <conditionalFormatting sqref="AL207">
    <cfRule type="cellIs" priority="10" dxfId="135" operator="greaterThanOrEqual" stopIfTrue="1">
      <formula>1096</formula>
    </cfRule>
  </conditionalFormatting>
  <conditionalFormatting sqref="AL207">
    <cfRule type="cellIs" priority="9" dxfId="136" operator="greaterThanOrEqual" stopIfTrue="1">
      <formula>1096</formula>
    </cfRule>
  </conditionalFormatting>
  <conditionalFormatting sqref="AL222">
    <cfRule type="cellIs" priority="8" dxfId="135" operator="greaterThanOrEqual" stopIfTrue="1">
      <formula>1096</formula>
    </cfRule>
  </conditionalFormatting>
  <conditionalFormatting sqref="AL222">
    <cfRule type="cellIs" priority="7" dxfId="136" operator="greaterThanOrEqual" stopIfTrue="1">
      <formula>1096</formula>
    </cfRule>
  </conditionalFormatting>
  <conditionalFormatting sqref="AL215:AL221">
    <cfRule type="cellIs" priority="6" dxfId="135" operator="greaterThanOrEqual" stopIfTrue="1">
      <formula>1096</formula>
    </cfRule>
  </conditionalFormatting>
  <conditionalFormatting sqref="AL215:AL221">
    <cfRule type="cellIs" priority="5" dxfId="136" operator="greaterThanOrEqual" stopIfTrue="1">
      <formula>1096</formula>
    </cfRule>
  </conditionalFormatting>
  <conditionalFormatting sqref="AL208:AL214">
    <cfRule type="cellIs" priority="4" dxfId="135" operator="greaterThanOrEqual" stopIfTrue="1">
      <formula>1096</formula>
    </cfRule>
  </conditionalFormatting>
  <conditionalFormatting sqref="AL300:AL304">
    <cfRule type="cellIs" priority="2" dxfId="135" operator="greaterThanOrEqual" stopIfTrue="1">
      <formula>1096</formula>
    </cfRule>
  </conditionalFormatting>
  <printOptions/>
  <pageMargins left="0.7874015748031497" right="0" top="0.5905511811023623" bottom="0.5905511811023623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F7" sqref="F7:F8"/>
    </sheetView>
  </sheetViews>
  <sheetFormatPr defaultColWidth="13.75390625" defaultRowHeight="16.5"/>
  <cols>
    <col min="1" max="1" width="1.37890625" style="0" customWidth="1"/>
    <col min="2" max="2" width="4.50390625" style="22" customWidth="1"/>
    <col min="3" max="3" width="7.75390625" style="0" customWidth="1"/>
    <col min="4" max="4" width="6.25390625" style="0" customWidth="1"/>
    <col min="5" max="5" width="18.375" style="0" customWidth="1"/>
    <col min="6" max="6" width="6.375" style="22" customWidth="1"/>
    <col min="7" max="7" width="42.375" style="0" customWidth="1"/>
  </cols>
  <sheetData>
    <row r="1" spans="1:7" ht="17.25" customHeight="1">
      <c r="A1" s="87" t="s">
        <v>32</v>
      </c>
      <c r="B1" s="87"/>
      <c r="C1" s="87"/>
      <c r="D1" s="87"/>
      <c r="E1" s="87"/>
      <c r="F1" s="87"/>
      <c r="G1" s="87"/>
    </row>
    <row r="2" spans="1:7" ht="7.5" customHeight="1" thickBot="1">
      <c r="A2" s="21"/>
      <c r="B2" s="21"/>
      <c r="C2" s="21"/>
      <c r="D2" s="21"/>
      <c r="E2" s="21"/>
      <c r="F2" s="21"/>
      <c r="G2" s="21"/>
    </row>
    <row r="3" spans="2:7" s="23" customFormat="1" ht="33.75" thickBot="1">
      <c r="B3" s="32" t="s">
        <v>33</v>
      </c>
      <c r="C3" s="25" t="s">
        <v>59</v>
      </c>
      <c r="D3" s="98" t="s">
        <v>34</v>
      </c>
      <c r="E3" s="99"/>
      <c r="F3" s="25" t="s">
        <v>60</v>
      </c>
      <c r="G3" s="24" t="s">
        <v>35</v>
      </c>
    </row>
    <row r="4" spans="2:7" s="23" customFormat="1" ht="78" customHeight="1">
      <c r="B4" s="91" t="s">
        <v>58</v>
      </c>
      <c r="C4" s="100">
        <v>35</v>
      </c>
      <c r="D4" s="88" t="s">
        <v>36</v>
      </c>
      <c r="E4" s="88"/>
      <c r="F4" s="26">
        <v>12</v>
      </c>
      <c r="G4" s="89" t="s">
        <v>62</v>
      </c>
    </row>
    <row r="5" spans="2:7" s="23" customFormat="1" ht="78" customHeight="1">
      <c r="B5" s="92"/>
      <c r="C5" s="96"/>
      <c r="D5" s="95" t="s">
        <v>37</v>
      </c>
      <c r="E5" s="95"/>
      <c r="F5" s="27">
        <v>10</v>
      </c>
      <c r="G5" s="90"/>
    </row>
    <row r="6" spans="2:7" s="23" customFormat="1" ht="78" customHeight="1">
      <c r="B6" s="92"/>
      <c r="C6" s="96"/>
      <c r="D6" s="95" t="s">
        <v>38</v>
      </c>
      <c r="E6" s="95"/>
      <c r="F6" s="27">
        <v>7</v>
      </c>
      <c r="G6" s="90"/>
    </row>
    <row r="7" spans="2:7" s="23" customFormat="1" ht="32.25" customHeight="1">
      <c r="B7" s="92" t="s">
        <v>39</v>
      </c>
      <c r="C7" s="96">
        <v>15</v>
      </c>
      <c r="D7" s="95" t="s">
        <v>40</v>
      </c>
      <c r="E7" s="95"/>
      <c r="F7" s="27">
        <v>15</v>
      </c>
      <c r="G7" s="97" t="s">
        <v>63</v>
      </c>
    </row>
    <row r="8" spans="2:7" s="23" customFormat="1" ht="32.25" customHeight="1">
      <c r="B8" s="92"/>
      <c r="C8" s="96"/>
      <c r="D8" s="95" t="s">
        <v>41</v>
      </c>
      <c r="E8" s="95"/>
      <c r="F8" s="27">
        <v>12</v>
      </c>
      <c r="G8" s="97"/>
    </row>
    <row r="9" spans="2:7" s="23" customFormat="1" ht="26.25" customHeight="1">
      <c r="B9" s="92" t="s">
        <v>42</v>
      </c>
      <c r="C9" s="96">
        <v>15</v>
      </c>
      <c r="D9" s="95" t="s">
        <v>43</v>
      </c>
      <c r="E9" s="95"/>
      <c r="F9" s="27" t="s">
        <v>44</v>
      </c>
      <c r="G9" s="93" t="s">
        <v>64</v>
      </c>
    </row>
    <row r="10" spans="2:7" s="23" customFormat="1" ht="26.25" customHeight="1">
      <c r="B10" s="92"/>
      <c r="C10" s="96"/>
      <c r="D10" s="95" t="s">
        <v>45</v>
      </c>
      <c r="E10" s="95"/>
      <c r="F10" s="27" t="s">
        <v>46</v>
      </c>
      <c r="G10" s="93"/>
    </row>
    <row r="11" spans="2:7" s="23" customFormat="1" ht="26.25" customHeight="1">
      <c r="B11" s="92"/>
      <c r="C11" s="96"/>
      <c r="D11" s="95" t="s">
        <v>47</v>
      </c>
      <c r="E11" s="95"/>
      <c r="F11" s="27" t="s">
        <v>48</v>
      </c>
      <c r="G11" s="93"/>
    </row>
    <row r="12" spans="2:7" s="23" customFormat="1" ht="26.25" customHeight="1">
      <c r="B12" s="92"/>
      <c r="C12" s="96"/>
      <c r="D12" s="84" t="s">
        <v>66</v>
      </c>
      <c r="E12" s="28" t="s">
        <v>49</v>
      </c>
      <c r="F12" s="27">
        <v>-1.2</v>
      </c>
      <c r="G12" s="93"/>
    </row>
    <row r="13" spans="2:7" s="23" customFormat="1" ht="26.25" customHeight="1">
      <c r="B13" s="92"/>
      <c r="C13" s="96"/>
      <c r="D13" s="85"/>
      <c r="E13" s="28" t="s">
        <v>50</v>
      </c>
      <c r="F13" s="27">
        <v>-3.6</v>
      </c>
      <c r="G13" s="93"/>
    </row>
    <row r="14" spans="2:7" s="23" customFormat="1" ht="26.25" customHeight="1">
      <c r="B14" s="92"/>
      <c r="C14" s="96"/>
      <c r="D14" s="85"/>
      <c r="E14" s="28" t="s">
        <v>51</v>
      </c>
      <c r="F14" s="27">
        <v>-4</v>
      </c>
      <c r="G14" s="93"/>
    </row>
    <row r="15" spans="2:7" s="23" customFormat="1" ht="26.25" customHeight="1">
      <c r="B15" s="92"/>
      <c r="C15" s="96"/>
      <c r="D15" s="85"/>
      <c r="E15" s="28" t="s">
        <v>52</v>
      </c>
      <c r="F15" s="27">
        <v>-4.4</v>
      </c>
      <c r="G15" s="93"/>
    </row>
    <row r="16" spans="2:7" s="23" customFormat="1" ht="26.25" customHeight="1">
      <c r="B16" s="92"/>
      <c r="C16" s="96"/>
      <c r="D16" s="86"/>
      <c r="E16" s="28" t="s">
        <v>53</v>
      </c>
      <c r="F16" s="27">
        <v>-4.8</v>
      </c>
      <c r="G16" s="93"/>
    </row>
    <row r="17" spans="2:7" s="23" customFormat="1" ht="33" customHeight="1">
      <c r="B17" s="92"/>
      <c r="C17" s="96"/>
      <c r="D17" s="94" t="s">
        <v>54</v>
      </c>
      <c r="E17" s="94"/>
      <c r="F17" s="27">
        <v>9</v>
      </c>
      <c r="G17" s="93"/>
    </row>
    <row r="18" spans="2:7" s="23" customFormat="1" ht="33" customHeight="1">
      <c r="B18" s="92"/>
      <c r="C18" s="96"/>
      <c r="D18" s="94" t="s">
        <v>55</v>
      </c>
      <c r="E18" s="94"/>
      <c r="F18" s="27">
        <v>9</v>
      </c>
      <c r="G18" s="93"/>
    </row>
    <row r="19" spans="2:7" s="23" customFormat="1" ht="33" customHeight="1">
      <c r="B19" s="92"/>
      <c r="C19" s="96"/>
      <c r="D19" s="95" t="s">
        <v>56</v>
      </c>
      <c r="E19" s="95"/>
      <c r="F19" s="27">
        <v>12</v>
      </c>
      <c r="G19" s="93"/>
    </row>
    <row r="20" spans="2:7" s="23" customFormat="1" ht="132.75" thickBot="1">
      <c r="B20" s="29" t="s">
        <v>61</v>
      </c>
      <c r="C20" s="30">
        <v>10</v>
      </c>
      <c r="D20" s="101" t="s">
        <v>57</v>
      </c>
      <c r="E20" s="101"/>
      <c r="F20" s="30">
        <v>10</v>
      </c>
      <c r="G20" s="33" t="s">
        <v>65</v>
      </c>
    </row>
    <row r="21" spans="2:6" s="23" customFormat="1" ht="8.25" customHeight="1">
      <c r="B21" s="31"/>
      <c r="F21" s="31"/>
    </row>
    <row r="22" spans="2:7" s="23" customFormat="1" ht="265.5" customHeight="1">
      <c r="B22" s="83" t="s">
        <v>67</v>
      </c>
      <c r="C22" s="83"/>
      <c r="D22" s="83"/>
      <c r="E22" s="83"/>
      <c r="F22" s="83"/>
      <c r="G22" s="83"/>
    </row>
  </sheetData>
  <sheetProtection/>
  <mergeCells count="25">
    <mergeCell ref="D3:E3"/>
    <mergeCell ref="C4:C6"/>
    <mergeCell ref="D5:E5"/>
    <mergeCell ref="D6:E6"/>
    <mergeCell ref="D20:E20"/>
    <mergeCell ref="B7:B8"/>
    <mergeCell ref="C7:C8"/>
    <mergeCell ref="D7:E7"/>
    <mergeCell ref="G7:G8"/>
    <mergeCell ref="D8:E8"/>
    <mergeCell ref="B9:B19"/>
    <mergeCell ref="C9:C19"/>
    <mergeCell ref="D9:E9"/>
    <mergeCell ref="D10:E10"/>
    <mergeCell ref="D11:E11"/>
    <mergeCell ref="B22:G22"/>
    <mergeCell ref="D12:D16"/>
    <mergeCell ref="A1:G1"/>
    <mergeCell ref="D4:E4"/>
    <mergeCell ref="G4:G6"/>
    <mergeCell ref="B4:B6"/>
    <mergeCell ref="G9:G19"/>
    <mergeCell ref="D17:E17"/>
    <mergeCell ref="D18:E18"/>
    <mergeCell ref="D19:E1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陳嬋薇</cp:lastModifiedBy>
  <cp:lastPrinted>2015-03-25T03:58:36Z</cp:lastPrinted>
  <dcterms:created xsi:type="dcterms:W3CDTF">2003-12-30T06:48:58Z</dcterms:created>
  <dcterms:modified xsi:type="dcterms:W3CDTF">2015-03-25T11:14:28Z</dcterms:modified>
  <cp:category/>
  <cp:version/>
  <cp:contentType/>
  <cp:contentStatus/>
</cp:coreProperties>
</file>