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632" activeTab="0"/>
  </bookViews>
  <sheets>
    <sheet name="106年二特分組課程配當表" sheetId="1" r:id="rId1"/>
  </sheets>
  <definedNames>
    <definedName name="_xlnm.Print_Area" localSheetId="0">'106年二特分組課程配當表'!$C$1:$I$70</definedName>
    <definedName name="_xlnm.Print_Titles" localSheetId="0">'106年二特分組課程配當表'!$2:$5</definedName>
  </definedNames>
  <calcPr fullCalcOnLoad="1"/>
</workbook>
</file>

<file path=xl/sharedStrings.xml><?xml version="1.0" encoding="utf-8"?>
<sst xmlns="http://schemas.openxmlformats.org/spreadsheetml/2006/main" count="87" uniqueCount="76">
  <si>
    <t>課程</t>
  </si>
  <si>
    <t>科目</t>
  </si>
  <si>
    <t>每週時數</t>
  </si>
  <si>
    <t>合計</t>
  </si>
  <si>
    <t>警察通識課程</t>
  </si>
  <si>
    <t>警察學</t>
  </si>
  <si>
    <t>公共關係與危機管理</t>
  </si>
  <si>
    <t>小計</t>
  </si>
  <si>
    <t>百分比</t>
  </si>
  <si>
    <t>法律課程</t>
  </si>
  <si>
    <t>刑事訴訟法</t>
  </si>
  <si>
    <t>刑事證據法</t>
  </si>
  <si>
    <t>犯罪學</t>
  </si>
  <si>
    <t>刑事鑑識概論</t>
  </si>
  <si>
    <t>刑案現場處理</t>
  </si>
  <si>
    <t>偵查科技</t>
  </si>
  <si>
    <t>犯罪資料庫</t>
  </si>
  <si>
    <t>犯罪生物學</t>
  </si>
  <si>
    <t>選修課程</t>
  </si>
  <si>
    <t>學科小計</t>
  </si>
  <si>
    <t>射擊</t>
  </si>
  <si>
    <t>柔道</t>
  </si>
  <si>
    <t>綜合逮捕術</t>
  </si>
  <si>
    <t>軍訓</t>
  </si>
  <si>
    <t>精神教育</t>
  </si>
  <si>
    <t>訓育活動</t>
  </si>
  <si>
    <t>(含月會及專題演講)</t>
  </si>
  <si>
    <t>總計</t>
  </si>
  <si>
    <t>警察應用文</t>
  </si>
  <si>
    <t>執法倫理與領導
(含性別議題與執法)</t>
  </si>
  <si>
    <t>刑法總則</t>
  </si>
  <si>
    <t>刑法分則</t>
  </si>
  <si>
    <t>資訊法律</t>
  </si>
  <si>
    <t>行政法
(含行政程序法)</t>
  </si>
  <si>
    <t>警察法規
(含行政中立與實務)</t>
  </si>
  <si>
    <t>警察專業課程</t>
  </si>
  <si>
    <t>犯罪偵查學</t>
  </si>
  <si>
    <t>道路交通事故處理</t>
  </si>
  <si>
    <t>分組警察專業課程</t>
  </si>
  <si>
    <t>網際網路技術與規約
(電子監察組)</t>
  </si>
  <si>
    <t>網路入侵與偵測
(電子監察組)</t>
  </si>
  <si>
    <t>網路鑑識與分析
(數位鑑識組)</t>
  </si>
  <si>
    <t>雲端運算與巨量資料分析
(犯罪分析組)</t>
  </si>
  <si>
    <t>駭客攻防技術
(數位鑑識組)</t>
  </si>
  <si>
    <t>選修</t>
  </si>
  <si>
    <t>百分比</t>
  </si>
  <si>
    <t>管理資訊系統
(犯罪分析組)</t>
  </si>
  <si>
    <t>警察情境實務</t>
  </si>
  <si>
    <t>聚眾活動處理學</t>
  </si>
  <si>
    <t>電腦犯罪偵查
(數位鑑識組)</t>
  </si>
  <si>
    <t>數位鑑識執法
(數位鑑識組)</t>
  </si>
  <si>
    <t>作業研究
(數位鑑識組)</t>
  </si>
  <si>
    <t>犯罪剖繪技術(犯罪分析組)</t>
  </si>
  <si>
    <t>偵查訊問專題(犯罪分析組)</t>
  </si>
  <si>
    <t>通訊監察原理與實作
(電子監察組)</t>
  </si>
  <si>
    <t>網路犯罪分析與偵防(電子監察組)</t>
  </si>
  <si>
    <t>檔案系統鑑識
(數位鑑識組)</t>
  </si>
  <si>
    <t>資料探勘技術(犯罪分析組)</t>
  </si>
  <si>
    <t>智慧型行動電話鑑識技術
(數位鑑識組)</t>
  </si>
  <si>
    <t>資訊安全技術(犯罪分析組)</t>
  </si>
  <si>
    <t>偵訊與測謊專題
(電子監察組)</t>
  </si>
  <si>
    <t>數位犯罪情資整合分析
(犯罪分析組)</t>
  </si>
  <si>
    <t>物證與現場處理專題
(電子監察組)</t>
  </si>
  <si>
    <t>網路犯罪分析與偵防(犯罪分析組)</t>
  </si>
  <si>
    <t>通聯分析與實作
(電子監察組)</t>
  </si>
  <si>
    <t>惡意程式原理與鑑識
(數位鑑識組)</t>
  </si>
  <si>
    <t>106年公務人員特種考試一般警察人員考試二等考試錄取人員教育訓練課程配當表</t>
  </si>
  <si>
    <t>附件1</t>
  </si>
  <si>
    <t>體技警訓課程</t>
  </si>
  <si>
    <t>第1階段</t>
  </si>
  <si>
    <t>第2階段</t>
  </si>
  <si>
    <t>第3階段</t>
  </si>
  <si>
    <t>第4階段</t>
  </si>
  <si>
    <t>附註：
一、本課程分4階段上課，每階段上課18週(含期中及期末測驗)。選修課程係指得跨組選課，或選修警大各班期課程。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t>
  </si>
  <si>
    <t>民國106年5月19日公訓字第1060007131號函核定
民國107年4月16日公訓字第1070004406號函核定修正</t>
  </si>
  <si>
    <t>(含基本教練、3,000公尺跑步測驗及50公尺游泳測驗)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</si>
</sst>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45">
    <font>
      <sz val="12"/>
      <name val="新細明體"/>
      <family val="1"/>
    </font>
    <font>
      <sz val="14"/>
      <color indexed="8"/>
      <name val="標楷體"/>
      <family val="4"/>
    </font>
    <font>
      <sz val="9"/>
      <name val="新細明體"/>
      <family val="1"/>
    </font>
    <font>
      <sz val="14"/>
      <name val="標楷體"/>
      <family val="4"/>
    </font>
    <font>
      <u val="single"/>
      <sz val="12"/>
      <color indexed="12"/>
      <name val="新細明體"/>
      <family val="1"/>
    </font>
    <font>
      <u val="single"/>
      <sz val="12"/>
      <color indexed="36"/>
      <name val="新細明體"/>
      <family val="1"/>
    </font>
    <font>
      <b/>
      <sz val="14"/>
      <name val="標楷體"/>
      <family val="4"/>
    </font>
    <font>
      <sz val="14"/>
      <color indexed="8"/>
      <name val="Times New Roman"/>
      <family val="1"/>
    </font>
    <font>
      <sz val="12"/>
      <name val="標楷體"/>
      <family val="4"/>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0" fillId="19" borderId="0" applyNumberFormat="0" applyBorder="0" applyAlignment="0" applyProtection="0"/>
    <xf numFmtId="0" fontId="31" fillId="0" borderId="1" applyNumberFormat="0" applyFill="0" applyAlignment="0" applyProtection="0"/>
    <xf numFmtId="0" fontId="32" fillId="20" borderId="0" applyNumberFormat="0" applyBorder="0" applyAlignment="0" applyProtection="0"/>
    <xf numFmtId="9" fontId="0" fillId="0" borderId="0" applyFont="0" applyFill="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2" borderId="4" applyNumberFormat="0" applyFont="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29" borderId="2" applyNumberFormat="0" applyAlignment="0" applyProtection="0"/>
    <xf numFmtId="0" fontId="41" fillId="21" borderId="8" applyNumberFormat="0" applyAlignment="0" applyProtection="0"/>
    <xf numFmtId="0" fontId="42" fillId="30" borderId="9" applyNumberFormat="0" applyAlignment="0" applyProtection="0"/>
    <xf numFmtId="0" fontId="43" fillId="31" borderId="0" applyNumberFormat="0" applyBorder="0" applyAlignment="0" applyProtection="0"/>
    <xf numFmtId="0" fontId="44" fillId="0" borderId="0" applyNumberFormat="0" applyFill="0" applyBorder="0" applyAlignment="0" applyProtection="0"/>
  </cellStyleXfs>
  <cellXfs count="37">
    <xf numFmtId="0" fontId="0" fillId="0" borderId="0" xfId="0" applyAlignment="1">
      <alignment vertical="center"/>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vertical="center"/>
    </xf>
    <xf numFmtId="0" fontId="6" fillId="0" borderId="10" xfId="0" applyFont="1" applyBorder="1" applyAlignment="1">
      <alignment horizontal="center" vertical="center" wrapText="1"/>
    </xf>
    <xf numFmtId="10" fontId="6" fillId="0" borderId="10" xfId="0" applyNumberFormat="1" applyFont="1" applyBorder="1" applyAlignment="1">
      <alignment horizontal="center" vertical="center" wrapText="1"/>
    </xf>
    <xf numFmtId="9" fontId="6" fillId="0" borderId="10" xfId="0" applyNumberFormat="1"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right" vertical="center"/>
    </xf>
    <xf numFmtId="0" fontId="8" fillId="0" borderId="10" xfId="0" applyFont="1" applyBorder="1" applyAlignment="1">
      <alignment horizontal="distributed" vertical="center" wrapText="1"/>
    </xf>
    <xf numFmtId="0" fontId="3" fillId="0" borderId="10" xfId="0" applyFont="1" applyBorder="1" applyAlignment="1">
      <alignment horizontal="distributed" vertical="center" wrapText="1"/>
    </xf>
    <xf numFmtId="0" fontId="8"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1" fillId="0" borderId="10" xfId="0" applyFont="1" applyBorder="1" applyAlignment="1">
      <alignment horizontal="center" vertical="center" shrinkToFit="1"/>
    </xf>
    <xf numFmtId="0" fontId="8" fillId="0" borderId="0" xfId="0" applyFont="1" applyAlignment="1">
      <alignment horizontal="righ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8" fillId="0" borderId="16" xfId="0" applyFont="1" applyBorder="1" applyAlignment="1">
      <alignment horizontal="left" vertical="distributed" wrapText="1"/>
    </xf>
    <xf numFmtId="0" fontId="8" fillId="0" borderId="17" xfId="0" applyFont="1" applyBorder="1" applyAlignment="1">
      <alignment horizontal="left" vertical="distributed" wrapText="1"/>
    </xf>
    <xf numFmtId="0" fontId="8" fillId="0" borderId="18" xfId="0" applyFont="1" applyBorder="1" applyAlignment="1">
      <alignment horizontal="left" vertical="distributed" wrapText="1"/>
    </xf>
    <xf numFmtId="0" fontId="6"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1" fillId="0" borderId="10" xfId="0" applyFont="1" applyBorder="1" applyAlignment="1">
      <alignment horizontal="center" vertical="center"/>
    </xf>
    <xf numFmtId="0" fontId="7" fillId="0" borderId="10" xfId="0"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8" fillId="0" borderId="11" xfId="0" applyFont="1" applyBorder="1" applyAlignment="1">
      <alignment horizontal="right" vertical="center" wrapText="1"/>
    </xf>
    <xf numFmtId="0" fontId="27" fillId="0" borderId="19" xfId="0" applyFont="1" applyBorder="1" applyAlignment="1">
      <alignment horizontal="right" vertical="center" wrapText="1"/>
    </xf>
    <xf numFmtId="0" fontId="27" fillId="0" borderId="12" xfId="0" applyFont="1" applyBorder="1" applyAlignment="1">
      <alignment horizontal="righ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I70"/>
  <sheetViews>
    <sheetView tabSelected="1" zoomScale="80" zoomScaleNormal="80" zoomScaleSheetLayoutView="70" workbookViewId="0" topLeftCell="A58">
      <selection activeCell="O70" sqref="O70"/>
    </sheetView>
  </sheetViews>
  <sheetFormatPr defaultColWidth="9.00390625" defaultRowHeight="16.5"/>
  <cols>
    <col min="2" max="2" width="6.00390625" style="0" customWidth="1"/>
    <col min="3" max="3" width="7.25390625" style="3" customWidth="1"/>
    <col min="4" max="4" width="26.75390625" style="0" customWidth="1"/>
    <col min="5" max="5" width="11.375" style="0" customWidth="1"/>
    <col min="6" max="6" width="11.25390625" style="0" customWidth="1"/>
    <col min="7" max="7" width="11.50390625" style="0" customWidth="1"/>
    <col min="8" max="8" width="10.625" style="0" customWidth="1"/>
    <col min="9" max="9" width="16.50390625" style="0" customWidth="1"/>
  </cols>
  <sheetData>
    <row r="1" ht="19.5" customHeight="1">
      <c r="I1" s="14" t="s">
        <v>67</v>
      </c>
    </row>
    <row r="2" spans="3:9" ht="33" customHeight="1">
      <c r="C2" s="30" t="s">
        <v>66</v>
      </c>
      <c r="D2" s="31"/>
      <c r="E2" s="31"/>
      <c r="F2" s="31"/>
      <c r="G2" s="31"/>
      <c r="H2" s="31"/>
      <c r="I2" s="31"/>
    </row>
    <row r="3" spans="3:9" s="8" customFormat="1" ht="40.5" customHeight="1">
      <c r="C3" s="34" t="s">
        <v>74</v>
      </c>
      <c r="D3" s="35"/>
      <c r="E3" s="35"/>
      <c r="F3" s="35"/>
      <c r="G3" s="35"/>
      <c r="H3" s="35"/>
      <c r="I3" s="36"/>
    </row>
    <row r="4" spans="3:9" ht="19.5">
      <c r="C4" s="20" t="s">
        <v>0</v>
      </c>
      <c r="D4" s="20" t="s">
        <v>1</v>
      </c>
      <c r="E4" s="13" t="s">
        <v>69</v>
      </c>
      <c r="F4" s="13" t="s">
        <v>70</v>
      </c>
      <c r="G4" s="13" t="s">
        <v>71</v>
      </c>
      <c r="H4" s="13" t="s">
        <v>72</v>
      </c>
      <c r="I4" s="20" t="s">
        <v>3</v>
      </c>
    </row>
    <row r="5" spans="3:9" ht="39">
      <c r="C5" s="20"/>
      <c r="D5" s="20"/>
      <c r="E5" s="1" t="s">
        <v>2</v>
      </c>
      <c r="F5" s="1" t="s">
        <v>2</v>
      </c>
      <c r="G5" s="1" t="s">
        <v>2</v>
      </c>
      <c r="H5" s="1" t="s">
        <v>2</v>
      </c>
      <c r="I5" s="20"/>
    </row>
    <row r="6" spans="3:9" ht="19.5">
      <c r="C6" s="26" t="s">
        <v>4</v>
      </c>
      <c r="D6" s="10" t="s">
        <v>5</v>
      </c>
      <c r="E6" s="2"/>
      <c r="F6" s="2">
        <v>2</v>
      </c>
      <c r="G6" s="3"/>
      <c r="H6" s="2"/>
      <c r="I6" s="2">
        <f>SUM(E6:H6)</f>
        <v>2</v>
      </c>
    </row>
    <row r="7" spans="3:9" ht="19.5">
      <c r="C7" s="27"/>
      <c r="D7" s="10" t="s">
        <v>28</v>
      </c>
      <c r="E7" s="7">
        <v>2</v>
      </c>
      <c r="F7" s="2"/>
      <c r="G7" s="2"/>
      <c r="H7" s="2"/>
      <c r="I7" s="2">
        <f>SUM(E7:H7)</f>
        <v>2</v>
      </c>
    </row>
    <row r="8" spans="3:9" ht="39.75" customHeight="1">
      <c r="C8" s="27"/>
      <c r="D8" s="10" t="s">
        <v>29</v>
      </c>
      <c r="E8" s="2"/>
      <c r="F8" s="2">
        <v>2</v>
      </c>
      <c r="G8" s="2"/>
      <c r="H8" s="2"/>
      <c r="I8" s="2">
        <f>SUM(E8:H8)</f>
        <v>2</v>
      </c>
    </row>
    <row r="9" spans="3:9" ht="25.5" customHeight="1">
      <c r="C9" s="27"/>
      <c r="D9" s="10" t="s">
        <v>6</v>
      </c>
      <c r="E9" s="2"/>
      <c r="F9" s="2"/>
      <c r="G9" s="2"/>
      <c r="H9" s="2">
        <v>2</v>
      </c>
      <c r="I9" s="2">
        <f>SUM(E9:H9)</f>
        <v>2</v>
      </c>
    </row>
    <row r="10" spans="3:9" ht="25.5" customHeight="1">
      <c r="C10" s="28"/>
      <c r="D10" s="2" t="s">
        <v>7</v>
      </c>
      <c r="E10" s="2">
        <f>SUM(E6:E9)</f>
        <v>2</v>
      </c>
      <c r="F10" s="2">
        <f>SUM(F6:F9)</f>
        <v>4</v>
      </c>
      <c r="G10" s="2">
        <f>SUM(G7:G9)</f>
        <v>0</v>
      </c>
      <c r="H10" s="2">
        <f>SUM(H6:H9)</f>
        <v>2</v>
      </c>
      <c r="I10" s="2">
        <f>SUM(I6:I9)</f>
        <v>8</v>
      </c>
    </row>
    <row r="11" spans="3:9" ht="23.25" customHeight="1">
      <c r="C11" s="26" t="s">
        <v>9</v>
      </c>
      <c r="D11" s="10" t="s">
        <v>30</v>
      </c>
      <c r="E11" s="2">
        <v>3</v>
      </c>
      <c r="F11" s="2"/>
      <c r="G11" s="2"/>
      <c r="H11" s="2"/>
      <c r="I11" s="2">
        <f>SUM(E11:H11)</f>
        <v>3</v>
      </c>
    </row>
    <row r="12" spans="3:9" ht="23.25" customHeight="1">
      <c r="C12" s="32"/>
      <c r="D12" s="10" t="s">
        <v>31</v>
      </c>
      <c r="E12" s="2"/>
      <c r="F12" s="2">
        <v>3</v>
      </c>
      <c r="G12" s="2"/>
      <c r="H12" s="3"/>
      <c r="I12" s="2">
        <f>SUM(E12:G12)</f>
        <v>3</v>
      </c>
    </row>
    <row r="13" spans="3:9" ht="21.75" customHeight="1">
      <c r="C13" s="32"/>
      <c r="D13" s="10" t="s">
        <v>10</v>
      </c>
      <c r="E13" s="2"/>
      <c r="F13" s="2">
        <v>2</v>
      </c>
      <c r="G13" s="2">
        <v>2</v>
      </c>
      <c r="H13" s="2"/>
      <c r="I13" s="2">
        <f>SUM(E13:H13)</f>
        <v>4</v>
      </c>
    </row>
    <row r="14" spans="3:9" ht="21" customHeight="1">
      <c r="C14" s="32"/>
      <c r="D14" s="10" t="s">
        <v>11</v>
      </c>
      <c r="E14" s="2"/>
      <c r="F14" s="2"/>
      <c r="G14" s="2"/>
      <c r="H14" s="2">
        <v>2</v>
      </c>
      <c r="I14" s="2">
        <f>SUM(E14:H14)</f>
        <v>2</v>
      </c>
    </row>
    <row r="15" spans="3:9" ht="21" customHeight="1">
      <c r="C15" s="32"/>
      <c r="D15" s="10" t="s">
        <v>32</v>
      </c>
      <c r="E15" s="2">
        <v>2</v>
      </c>
      <c r="F15" s="2"/>
      <c r="G15" s="2"/>
      <c r="H15" s="2"/>
      <c r="I15" s="2">
        <v>2</v>
      </c>
    </row>
    <row r="16" spans="3:9" ht="39">
      <c r="C16" s="32"/>
      <c r="D16" s="10" t="s">
        <v>33</v>
      </c>
      <c r="E16" s="2"/>
      <c r="F16" s="2">
        <v>2</v>
      </c>
      <c r="G16" s="2">
        <v>2</v>
      </c>
      <c r="H16" s="2"/>
      <c r="I16" s="2">
        <f>SUM(E16:H16)</f>
        <v>4</v>
      </c>
    </row>
    <row r="17" spans="3:9" ht="39">
      <c r="C17" s="32"/>
      <c r="D17" s="10" t="s">
        <v>34</v>
      </c>
      <c r="E17" s="2">
        <v>2</v>
      </c>
      <c r="F17" s="2"/>
      <c r="G17" s="3"/>
      <c r="H17" s="2"/>
      <c r="I17" s="2">
        <f>SUM(E17:H17)</f>
        <v>2</v>
      </c>
    </row>
    <row r="18" spans="3:9" ht="29.25" customHeight="1">
      <c r="C18" s="33"/>
      <c r="D18" s="2" t="s">
        <v>7</v>
      </c>
      <c r="E18" s="2">
        <f>SUM(E11:E17)</f>
        <v>7</v>
      </c>
      <c r="F18" s="2">
        <f>SUM(F11:F17)</f>
        <v>7</v>
      </c>
      <c r="G18" s="2">
        <f>SUM(G11:G17)</f>
        <v>4</v>
      </c>
      <c r="H18" s="2">
        <f>SUM(H11:H17)</f>
        <v>2</v>
      </c>
      <c r="I18" s="2">
        <f>SUM(E18:H18)</f>
        <v>20</v>
      </c>
    </row>
    <row r="19" spans="3:9" ht="21" customHeight="1">
      <c r="C19" s="26" t="s">
        <v>35</v>
      </c>
      <c r="D19" s="10" t="s">
        <v>36</v>
      </c>
      <c r="E19" s="2">
        <v>2</v>
      </c>
      <c r="F19" s="2"/>
      <c r="G19" s="2"/>
      <c r="H19" s="2"/>
      <c r="I19" s="2">
        <f aca="true" t="shared" si="0" ref="I19:I26">SUM(E19:H19)</f>
        <v>2</v>
      </c>
    </row>
    <row r="20" spans="3:9" ht="19.5">
      <c r="C20" s="27"/>
      <c r="D20" s="10" t="s">
        <v>12</v>
      </c>
      <c r="E20" s="2"/>
      <c r="F20" s="2"/>
      <c r="G20" s="2"/>
      <c r="H20" s="2">
        <v>2</v>
      </c>
      <c r="I20" s="2">
        <f t="shared" si="0"/>
        <v>2</v>
      </c>
    </row>
    <row r="21" spans="3:9" ht="19.5">
      <c r="C21" s="27"/>
      <c r="D21" s="10" t="s">
        <v>13</v>
      </c>
      <c r="E21" s="2"/>
      <c r="F21" s="2">
        <v>2</v>
      </c>
      <c r="G21" s="2"/>
      <c r="H21" s="2"/>
      <c r="I21" s="2">
        <f t="shared" si="0"/>
        <v>2</v>
      </c>
    </row>
    <row r="22" spans="3:9" ht="19.5">
      <c r="C22" s="27"/>
      <c r="D22" s="10" t="s">
        <v>14</v>
      </c>
      <c r="E22" s="2"/>
      <c r="F22" s="2"/>
      <c r="G22" s="2">
        <v>2</v>
      </c>
      <c r="H22" s="2"/>
      <c r="I22" s="2">
        <f t="shared" si="0"/>
        <v>2</v>
      </c>
    </row>
    <row r="23" spans="3:9" ht="20.25" customHeight="1">
      <c r="C23" s="27"/>
      <c r="D23" s="10" t="s">
        <v>15</v>
      </c>
      <c r="E23" s="2"/>
      <c r="F23" s="2"/>
      <c r="G23" s="7">
        <v>2</v>
      </c>
      <c r="H23" s="2"/>
      <c r="I23" s="2">
        <f>SUM(E23:H23)</f>
        <v>2</v>
      </c>
    </row>
    <row r="24" spans="3:9" ht="19.5">
      <c r="C24" s="27"/>
      <c r="D24" s="10" t="s">
        <v>16</v>
      </c>
      <c r="E24" s="2"/>
      <c r="F24" s="2"/>
      <c r="G24" s="2"/>
      <c r="H24" s="2">
        <v>2</v>
      </c>
      <c r="I24" s="2">
        <f t="shared" si="0"/>
        <v>2</v>
      </c>
    </row>
    <row r="25" spans="3:9" ht="28.5" customHeight="1">
      <c r="C25" s="27"/>
      <c r="D25" s="10" t="s">
        <v>37</v>
      </c>
      <c r="E25" s="2"/>
      <c r="F25" s="2"/>
      <c r="G25" s="2"/>
      <c r="H25" s="2">
        <v>3</v>
      </c>
      <c r="I25" s="2">
        <f t="shared" si="0"/>
        <v>3</v>
      </c>
    </row>
    <row r="26" spans="3:9" ht="19.5">
      <c r="C26" s="27"/>
      <c r="D26" s="10" t="s">
        <v>17</v>
      </c>
      <c r="E26" s="2">
        <v>2</v>
      </c>
      <c r="F26" s="2"/>
      <c r="G26" s="2"/>
      <c r="H26" s="2"/>
      <c r="I26" s="2">
        <f t="shared" si="0"/>
        <v>2</v>
      </c>
    </row>
    <row r="27" spans="3:9" ht="19.5">
      <c r="C27" s="27"/>
      <c r="D27" s="10" t="s">
        <v>47</v>
      </c>
      <c r="E27" s="2"/>
      <c r="F27" s="2">
        <v>2</v>
      </c>
      <c r="G27" s="2"/>
      <c r="H27" s="2"/>
      <c r="I27" s="2">
        <v>2</v>
      </c>
    </row>
    <row r="28" spans="3:9" ht="19.5">
      <c r="C28" s="27"/>
      <c r="D28" s="10" t="s">
        <v>48</v>
      </c>
      <c r="E28" s="2"/>
      <c r="F28" s="2"/>
      <c r="G28" s="2">
        <v>3</v>
      </c>
      <c r="H28" s="2"/>
      <c r="I28" s="2">
        <v>3</v>
      </c>
    </row>
    <row r="29" spans="3:9" ht="24.75" customHeight="1">
      <c r="C29" s="28"/>
      <c r="D29" s="2" t="s">
        <v>7</v>
      </c>
      <c r="E29" s="2">
        <f>SUM(E19:E26)</f>
        <v>4</v>
      </c>
      <c r="F29" s="2">
        <v>4</v>
      </c>
      <c r="G29" s="2">
        <v>7</v>
      </c>
      <c r="H29" s="2">
        <f>SUM(H19:H26)</f>
        <v>7</v>
      </c>
      <c r="I29" s="2">
        <v>22</v>
      </c>
    </row>
    <row r="30" spans="3:9" ht="32.25">
      <c r="C30" s="17" t="s">
        <v>38</v>
      </c>
      <c r="D30" s="9" t="s">
        <v>50</v>
      </c>
      <c r="E30" s="17">
        <v>4</v>
      </c>
      <c r="F30" s="2"/>
      <c r="G30" s="2"/>
      <c r="H30" s="2"/>
      <c r="I30" s="17">
        <v>4</v>
      </c>
    </row>
    <row r="31" spans="3:9" ht="32.25">
      <c r="C31" s="29"/>
      <c r="D31" s="9" t="s">
        <v>51</v>
      </c>
      <c r="E31" s="18"/>
      <c r="F31" s="2"/>
      <c r="G31" s="2"/>
      <c r="H31" s="2"/>
      <c r="I31" s="18"/>
    </row>
    <row r="32" spans="3:9" ht="35.25" customHeight="1">
      <c r="C32" s="29"/>
      <c r="D32" s="9" t="s">
        <v>52</v>
      </c>
      <c r="E32" s="18"/>
      <c r="F32" s="2"/>
      <c r="G32" s="2"/>
      <c r="H32" s="2"/>
      <c r="I32" s="18"/>
    </row>
    <row r="33" spans="3:9" ht="29.25" customHeight="1">
      <c r="C33" s="29"/>
      <c r="D33" s="9" t="s">
        <v>53</v>
      </c>
      <c r="E33" s="18"/>
      <c r="F33" s="2"/>
      <c r="G33" s="2"/>
      <c r="H33" s="2"/>
      <c r="I33" s="18"/>
    </row>
    <row r="34" spans="3:9" ht="32.25">
      <c r="C34" s="29"/>
      <c r="D34" s="9" t="s">
        <v>54</v>
      </c>
      <c r="E34" s="18"/>
      <c r="F34" s="2"/>
      <c r="G34" s="2"/>
      <c r="H34" s="2"/>
      <c r="I34" s="18"/>
    </row>
    <row r="35" spans="3:9" ht="32.25">
      <c r="C35" s="29"/>
      <c r="D35" s="9" t="s">
        <v>55</v>
      </c>
      <c r="E35" s="19"/>
      <c r="F35" s="2"/>
      <c r="G35" s="2"/>
      <c r="H35" s="2"/>
      <c r="I35" s="19"/>
    </row>
    <row r="36" spans="3:9" ht="32.25">
      <c r="C36" s="29"/>
      <c r="D36" s="9" t="s">
        <v>49</v>
      </c>
      <c r="E36" s="2"/>
      <c r="F36" s="17">
        <v>4</v>
      </c>
      <c r="G36" s="2"/>
      <c r="H36" s="2"/>
      <c r="I36" s="17">
        <v>4</v>
      </c>
    </row>
    <row r="37" spans="3:9" ht="40.5" customHeight="1">
      <c r="C37" s="29"/>
      <c r="D37" s="9" t="s">
        <v>56</v>
      </c>
      <c r="E37" s="2"/>
      <c r="F37" s="18"/>
      <c r="G37" s="2"/>
      <c r="H37" s="2"/>
      <c r="I37" s="18"/>
    </row>
    <row r="38" spans="3:9" ht="40.5" customHeight="1">
      <c r="C38" s="29"/>
      <c r="D38" s="9" t="s">
        <v>46</v>
      </c>
      <c r="E38" s="2"/>
      <c r="F38" s="18"/>
      <c r="G38" s="2"/>
      <c r="H38" s="2"/>
      <c r="I38" s="18"/>
    </row>
    <row r="39" spans="3:9" ht="35.25" customHeight="1">
      <c r="C39" s="29"/>
      <c r="D39" s="9" t="s">
        <v>57</v>
      </c>
      <c r="E39" s="2"/>
      <c r="F39" s="18"/>
      <c r="G39" s="2"/>
      <c r="H39" s="2"/>
      <c r="I39" s="18"/>
    </row>
    <row r="40" spans="3:9" ht="40.5" customHeight="1">
      <c r="C40" s="29"/>
      <c r="D40" s="9" t="s">
        <v>39</v>
      </c>
      <c r="E40" s="2"/>
      <c r="F40" s="18"/>
      <c r="G40" s="2"/>
      <c r="H40" s="2"/>
      <c r="I40" s="18"/>
    </row>
    <row r="41" spans="3:9" ht="40.5" customHeight="1">
      <c r="C41" s="29"/>
      <c r="D41" s="9" t="s">
        <v>40</v>
      </c>
      <c r="E41" s="2"/>
      <c r="F41" s="19"/>
      <c r="G41" s="2"/>
      <c r="H41" s="2"/>
      <c r="I41" s="19"/>
    </row>
    <row r="42" spans="3:9" ht="38.25" customHeight="1">
      <c r="C42" s="29"/>
      <c r="D42" s="9" t="s">
        <v>41</v>
      </c>
      <c r="E42" s="2"/>
      <c r="F42" s="2"/>
      <c r="G42" s="17">
        <v>4</v>
      </c>
      <c r="H42" s="2"/>
      <c r="I42" s="17">
        <v>4</v>
      </c>
    </row>
    <row r="43" spans="3:9" ht="32.25">
      <c r="C43" s="29"/>
      <c r="D43" s="11" t="s">
        <v>58</v>
      </c>
      <c r="E43" s="2"/>
      <c r="F43" s="2"/>
      <c r="G43" s="18"/>
      <c r="H43" s="2"/>
      <c r="I43" s="18"/>
    </row>
    <row r="44" spans="3:9" ht="32.25">
      <c r="C44" s="29"/>
      <c r="D44" s="9" t="s">
        <v>59</v>
      </c>
      <c r="E44" s="2"/>
      <c r="F44" s="2"/>
      <c r="G44" s="18"/>
      <c r="H44" s="2"/>
      <c r="I44" s="18"/>
    </row>
    <row r="45" spans="3:9" ht="48.75" customHeight="1">
      <c r="C45" s="29"/>
      <c r="D45" s="9" t="s">
        <v>42</v>
      </c>
      <c r="E45" s="2"/>
      <c r="F45" s="2"/>
      <c r="G45" s="18"/>
      <c r="H45" s="2"/>
      <c r="I45" s="18"/>
    </row>
    <row r="46" spans="3:9" ht="32.25">
      <c r="C46" s="29"/>
      <c r="D46" s="9" t="s">
        <v>60</v>
      </c>
      <c r="E46" s="2"/>
      <c r="F46" s="2"/>
      <c r="G46" s="18"/>
      <c r="H46" s="2"/>
      <c r="I46" s="18"/>
    </row>
    <row r="47" spans="3:9" ht="32.25">
      <c r="C47" s="29"/>
      <c r="D47" s="9" t="s">
        <v>62</v>
      </c>
      <c r="E47" s="2"/>
      <c r="F47" s="2"/>
      <c r="G47" s="19"/>
      <c r="H47" s="2"/>
      <c r="I47" s="19"/>
    </row>
    <row r="48" spans="3:9" ht="32.25">
      <c r="C48" s="29"/>
      <c r="D48" s="9" t="s">
        <v>43</v>
      </c>
      <c r="E48" s="2"/>
      <c r="F48" s="2"/>
      <c r="G48" s="2"/>
      <c r="H48" s="17">
        <v>4</v>
      </c>
      <c r="I48" s="17">
        <v>4</v>
      </c>
    </row>
    <row r="49" spans="3:9" ht="32.25">
      <c r="C49" s="29"/>
      <c r="D49" s="9" t="s">
        <v>65</v>
      </c>
      <c r="E49" s="2"/>
      <c r="F49" s="2"/>
      <c r="G49" s="2"/>
      <c r="H49" s="18"/>
      <c r="I49" s="18"/>
    </row>
    <row r="50" spans="3:9" ht="33.75" customHeight="1">
      <c r="C50" s="29"/>
      <c r="D50" s="9" t="s">
        <v>63</v>
      </c>
      <c r="E50" s="2"/>
      <c r="F50" s="2"/>
      <c r="G50" s="2"/>
      <c r="H50" s="18"/>
      <c r="I50" s="18"/>
    </row>
    <row r="51" spans="3:9" ht="32.25">
      <c r="C51" s="29"/>
      <c r="D51" s="9" t="s">
        <v>61</v>
      </c>
      <c r="E51" s="2"/>
      <c r="F51" s="2"/>
      <c r="G51" s="2"/>
      <c r="H51" s="18"/>
      <c r="I51" s="18"/>
    </row>
    <row r="52" spans="3:9" ht="32.25">
      <c r="C52" s="29"/>
      <c r="D52" s="9" t="s">
        <v>64</v>
      </c>
      <c r="E52" s="2"/>
      <c r="F52" s="2"/>
      <c r="G52" s="2"/>
      <c r="H52" s="18"/>
      <c r="I52" s="18"/>
    </row>
    <row r="53" spans="3:9" ht="19.5">
      <c r="C53" s="29"/>
      <c r="D53" s="2" t="s">
        <v>7</v>
      </c>
      <c r="E53" s="2">
        <f>SUM(E30:E52)</f>
        <v>4</v>
      </c>
      <c r="F53" s="2">
        <f>SUM(F30:F52)</f>
        <v>4</v>
      </c>
      <c r="G53" s="2">
        <f>SUM(G30:G52)</f>
        <v>4</v>
      </c>
      <c r="H53" s="2">
        <f>SUM(H30:H52)</f>
        <v>4</v>
      </c>
      <c r="I53" s="2">
        <f>SUM(I30:I52)</f>
        <v>16</v>
      </c>
    </row>
    <row r="54" spans="3:9" ht="24" customHeight="1">
      <c r="C54" s="4" t="s">
        <v>44</v>
      </c>
      <c r="D54" s="12" t="s">
        <v>18</v>
      </c>
      <c r="E54" s="2">
        <v>4</v>
      </c>
      <c r="F54" s="2">
        <v>4</v>
      </c>
      <c r="G54" s="2">
        <v>4</v>
      </c>
      <c r="H54" s="2">
        <v>4</v>
      </c>
      <c r="I54" s="2">
        <v>16</v>
      </c>
    </row>
    <row r="55" spans="3:9" ht="31.5" customHeight="1">
      <c r="C55" s="26" t="s">
        <v>19</v>
      </c>
      <c r="D55" s="12" t="s">
        <v>19</v>
      </c>
      <c r="E55" s="4">
        <f>E10+E18+E29+E53+E54</f>
        <v>21</v>
      </c>
      <c r="F55" s="4">
        <f>F10+F18+F29+F53+F54</f>
        <v>23</v>
      </c>
      <c r="G55" s="4">
        <f>G10+G18+G29+G53+G54</f>
        <v>19</v>
      </c>
      <c r="H55" s="4">
        <f>H10+H18+H29+H53+H54</f>
        <v>19</v>
      </c>
      <c r="I55" s="4">
        <f>I10+I18+I29+I53+I54</f>
        <v>82</v>
      </c>
    </row>
    <row r="56" spans="3:9" ht="33.75" customHeight="1">
      <c r="C56" s="28"/>
      <c r="D56" s="12" t="s">
        <v>45</v>
      </c>
      <c r="E56" s="5">
        <f>E55/I68</f>
        <v>0.1693548387096774</v>
      </c>
      <c r="F56" s="5">
        <f>F55/I68</f>
        <v>0.18548387096774194</v>
      </c>
      <c r="G56" s="5">
        <f>G55/I68</f>
        <v>0.1532258064516129</v>
      </c>
      <c r="H56" s="5">
        <f>H55/I68</f>
        <v>0.1532258064516129</v>
      </c>
      <c r="I56" s="5">
        <f>I55/I68</f>
        <v>0.6612903225806451</v>
      </c>
    </row>
    <row r="57" spans="3:9" ht="30" customHeight="1">
      <c r="C57" s="26" t="s">
        <v>68</v>
      </c>
      <c r="D57" s="10" t="s">
        <v>20</v>
      </c>
      <c r="E57" s="2">
        <v>2</v>
      </c>
      <c r="F57" s="2">
        <v>2</v>
      </c>
      <c r="G57" s="2">
        <v>2</v>
      </c>
      <c r="H57" s="2">
        <v>2</v>
      </c>
      <c r="I57" s="2">
        <v>8</v>
      </c>
    </row>
    <row r="58" spans="3:9" ht="27" customHeight="1">
      <c r="C58" s="32"/>
      <c r="D58" s="10" t="s">
        <v>21</v>
      </c>
      <c r="E58" s="2">
        <v>4</v>
      </c>
      <c r="F58" s="2">
        <v>4</v>
      </c>
      <c r="G58" s="2">
        <v>4</v>
      </c>
      <c r="H58" s="2">
        <v>4</v>
      </c>
      <c r="I58" s="2">
        <v>16</v>
      </c>
    </row>
    <row r="59" spans="3:9" ht="36" customHeight="1">
      <c r="C59" s="32"/>
      <c r="D59" s="10" t="s">
        <v>22</v>
      </c>
      <c r="E59" s="2"/>
      <c r="F59" s="2"/>
      <c r="G59" s="2">
        <v>2</v>
      </c>
      <c r="H59" s="2"/>
      <c r="I59" s="2">
        <v>2</v>
      </c>
    </row>
    <row r="60" spans="3:9" ht="21" customHeight="1">
      <c r="C60" s="32"/>
      <c r="D60" s="10" t="s">
        <v>23</v>
      </c>
      <c r="E60" s="21">
        <v>2</v>
      </c>
      <c r="F60" s="21">
        <v>2</v>
      </c>
      <c r="G60" s="21">
        <v>2</v>
      </c>
      <c r="H60" s="21">
        <v>2</v>
      </c>
      <c r="I60" s="21">
        <v>8</v>
      </c>
    </row>
    <row r="61" spans="3:9" ht="59.25">
      <c r="C61" s="32"/>
      <c r="D61" s="12" t="s">
        <v>75</v>
      </c>
      <c r="E61" s="21"/>
      <c r="F61" s="21"/>
      <c r="G61" s="21"/>
      <c r="H61" s="21"/>
      <c r="I61" s="21"/>
    </row>
    <row r="62" spans="3:9" ht="19.5">
      <c r="C62" s="32"/>
      <c r="D62" s="2" t="s">
        <v>7</v>
      </c>
      <c r="E62" s="2">
        <f>SUM(E57:E60)</f>
        <v>8</v>
      </c>
      <c r="F62" s="2">
        <f>SUM(F57:F60)</f>
        <v>8</v>
      </c>
      <c r="G62" s="2">
        <f>SUM(G57:G60)</f>
        <v>10</v>
      </c>
      <c r="H62" s="2">
        <f>SUM(H57:H60)</f>
        <v>8</v>
      </c>
      <c r="I62" s="2">
        <f>SUM(I57:I60)</f>
        <v>34</v>
      </c>
    </row>
    <row r="63" spans="3:9" ht="19.5">
      <c r="C63" s="33"/>
      <c r="D63" s="2" t="s">
        <v>8</v>
      </c>
      <c r="E63" s="5">
        <f>E62/I68</f>
        <v>0.06451612903225806</v>
      </c>
      <c r="F63" s="5">
        <f>F62/I68</f>
        <v>0.06451612903225806</v>
      </c>
      <c r="G63" s="5">
        <f>G62/I68</f>
        <v>0.08064516129032258</v>
      </c>
      <c r="H63" s="5">
        <f>H62/I68</f>
        <v>0.06451612903225806</v>
      </c>
      <c r="I63" s="5">
        <f>I62/I68</f>
        <v>0.27419354838709675</v>
      </c>
    </row>
    <row r="64" spans="3:9" ht="19.5">
      <c r="C64" s="22" t="s">
        <v>24</v>
      </c>
      <c r="D64" s="10" t="s">
        <v>25</v>
      </c>
      <c r="E64" s="21">
        <v>2</v>
      </c>
      <c r="F64" s="21">
        <v>2</v>
      </c>
      <c r="G64" s="21">
        <v>2</v>
      </c>
      <c r="H64" s="21">
        <v>2</v>
      </c>
      <c r="I64" s="21">
        <v>8</v>
      </c>
    </row>
    <row r="65" spans="3:9" ht="19.5">
      <c r="C65" s="22"/>
      <c r="D65" s="12" t="s">
        <v>26</v>
      </c>
      <c r="E65" s="21"/>
      <c r="F65" s="21"/>
      <c r="G65" s="21"/>
      <c r="H65" s="21"/>
      <c r="I65" s="21"/>
    </row>
    <row r="66" spans="3:9" ht="19.5">
      <c r="C66" s="22"/>
      <c r="D66" s="2" t="s">
        <v>7</v>
      </c>
      <c r="E66" s="2">
        <v>2</v>
      </c>
      <c r="F66" s="2">
        <v>2</v>
      </c>
      <c r="G66" s="2">
        <v>2</v>
      </c>
      <c r="H66" s="2">
        <v>2</v>
      </c>
      <c r="I66" s="2">
        <v>8</v>
      </c>
    </row>
    <row r="67" spans="3:9" ht="19.5">
      <c r="C67" s="22"/>
      <c r="D67" s="2" t="s">
        <v>8</v>
      </c>
      <c r="E67" s="5">
        <f>E66/I68</f>
        <v>0.016129032258064516</v>
      </c>
      <c r="F67" s="5">
        <f>F66/I68</f>
        <v>0.016129032258064516</v>
      </c>
      <c r="G67" s="5">
        <f>G66/I68</f>
        <v>0.016129032258064516</v>
      </c>
      <c r="H67" s="5">
        <f>H66/I68</f>
        <v>0.016129032258064516</v>
      </c>
      <c r="I67" s="5">
        <f>I66/I68</f>
        <v>0.06451612903225806</v>
      </c>
    </row>
    <row r="68" spans="3:9" ht="19.5">
      <c r="C68" s="15" t="s">
        <v>27</v>
      </c>
      <c r="D68" s="16"/>
      <c r="E68" s="4">
        <f>E55+E62+E66</f>
        <v>31</v>
      </c>
      <c r="F68" s="4">
        <f>F55+F62+F66</f>
        <v>33</v>
      </c>
      <c r="G68" s="4">
        <f>G55+G62+G66</f>
        <v>31</v>
      </c>
      <c r="H68" s="4">
        <f>H55+H62+H66</f>
        <v>29</v>
      </c>
      <c r="I68" s="4">
        <f>I55+I62+I66</f>
        <v>124</v>
      </c>
    </row>
    <row r="69" spans="3:9" ht="19.5">
      <c r="C69" s="15" t="s">
        <v>8</v>
      </c>
      <c r="D69" s="16"/>
      <c r="E69" s="5">
        <f>E68/I68</f>
        <v>0.25</v>
      </c>
      <c r="F69" s="5">
        <f>F68/I68</f>
        <v>0.2661290322580645</v>
      </c>
      <c r="G69" s="5">
        <f>G68/I68</f>
        <v>0.25</v>
      </c>
      <c r="H69" s="5">
        <f>H68/I68</f>
        <v>0.23387096774193547</v>
      </c>
      <c r="I69" s="6">
        <f>I67/I67</f>
        <v>1</v>
      </c>
    </row>
    <row r="70" spans="3:9" ht="244.5" customHeight="1" thickBot="1">
      <c r="C70" s="23" t="s">
        <v>73</v>
      </c>
      <c r="D70" s="24"/>
      <c r="E70" s="24"/>
      <c r="F70" s="24"/>
      <c r="G70" s="24"/>
      <c r="H70" s="24"/>
      <c r="I70" s="25"/>
    </row>
  </sheetData>
  <sheetProtection/>
  <mergeCells count="33">
    <mergeCell ref="C3:I3"/>
    <mergeCell ref="D4:D5"/>
    <mergeCell ref="G60:G61"/>
    <mergeCell ref="H60:H61"/>
    <mergeCell ref="I42:I47"/>
    <mergeCell ref="I48:I52"/>
    <mergeCell ref="C2:I2"/>
    <mergeCell ref="H64:H65"/>
    <mergeCell ref="I64:I65"/>
    <mergeCell ref="F64:F65"/>
    <mergeCell ref="I4:I5"/>
    <mergeCell ref="I60:I61"/>
    <mergeCell ref="C57:C63"/>
    <mergeCell ref="E60:E61"/>
    <mergeCell ref="E30:E35"/>
    <mergeCell ref="C11:C18"/>
    <mergeCell ref="C69:D69"/>
    <mergeCell ref="C70:I70"/>
    <mergeCell ref="C6:C10"/>
    <mergeCell ref="F60:F61"/>
    <mergeCell ref="C19:C29"/>
    <mergeCell ref="H48:H52"/>
    <mergeCell ref="C30:C53"/>
    <mergeCell ref="C55:C56"/>
    <mergeCell ref="F36:F41"/>
    <mergeCell ref="G42:G47"/>
    <mergeCell ref="C68:D68"/>
    <mergeCell ref="I30:I35"/>
    <mergeCell ref="I36:I41"/>
    <mergeCell ref="C4:C5"/>
    <mergeCell ref="G64:G65"/>
    <mergeCell ref="C64:C67"/>
    <mergeCell ref="E64:E65"/>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alignWithMargins="0">
    <oddFooter xml:space="preserve">&amp;C&amp;P </oddFooter>
  </headerFooter>
  <rowBreaks count="2" manualBreakCount="2">
    <brk id="29" min="2" max="8" man="1"/>
    <brk id="47" min="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鄭淑菁</cp:lastModifiedBy>
  <cp:lastPrinted>2018-04-16T08:27:20Z</cp:lastPrinted>
  <dcterms:created xsi:type="dcterms:W3CDTF">2012-06-20T08:44:06Z</dcterms:created>
  <dcterms:modified xsi:type="dcterms:W3CDTF">2018-04-16T08:27:25Z</dcterms:modified>
  <cp:category/>
  <cp:version/>
  <cp:contentType/>
  <cp:contentStatus/>
</cp:coreProperties>
</file>