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A:\1_本會各單位\I_培訓發展處\一科\H主管法規\H7-訓練計畫\111\111一般警特水上\111課程配當表\上網公告\"/>
    </mc:Choice>
  </mc:AlternateContent>
  <bookViews>
    <workbookView xWindow="0" yWindow="60" windowWidth="23040" windowHeight="9270"/>
  </bookViews>
  <sheets>
    <sheet name="109一般水警四等課程配當" sheetId="1" r:id="rId1"/>
  </sheets>
  <definedNames>
    <definedName name="_xlnm.Print_Area" localSheetId="0">'109一般水警四等課程配當'!$A$1:$F$167</definedName>
    <definedName name="_xlnm.Print_Titles" localSheetId="0">'109一般水警四等課程配當'!$3:$3</definedName>
  </definedNames>
  <calcPr calcId="152511"/>
</workbook>
</file>

<file path=xl/calcChain.xml><?xml version="1.0" encoding="utf-8"?>
<calcChain xmlns="http://schemas.openxmlformats.org/spreadsheetml/2006/main">
  <c r="F63" i="1" l="1"/>
  <c r="E164" i="1"/>
  <c r="D164" i="1"/>
  <c r="F164" i="1" s="1"/>
  <c r="F156" i="1"/>
  <c r="F155" i="1" s="1"/>
  <c r="E154" i="1"/>
  <c r="D154" i="1"/>
  <c r="F154" i="1"/>
  <c r="F149" i="1"/>
  <c r="F148" i="1" s="1"/>
  <c r="F141" i="1"/>
  <c r="E147" i="1"/>
  <c r="D147" i="1"/>
  <c r="F146" i="1"/>
  <c r="F143" i="1"/>
  <c r="F134" i="1"/>
  <c r="F132" i="1"/>
  <c r="F128" i="1"/>
  <c r="F120" i="1"/>
  <c r="F116" i="1"/>
  <c r="E114" i="1"/>
  <c r="D114" i="1"/>
  <c r="F55" i="1"/>
  <c r="F48" i="1"/>
  <c r="F82" i="1"/>
  <c r="E46" i="1"/>
  <c r="D46" i="1"/>
  <c r="F43" i="1"/>
  <c r="F34" i="1"/>
  <c r="F26" i="1"/>
  <c r="F23" i="1"/>
  <c r="F18" i="1"/>
  <c r="F16" i="1"/>
  <c r="F10" i="1"/>
  <c r="F5" i="1"/>
  <c r="F46" i="1" l="1"/>
  <c r="D165" i="1"/>
  <c r="E165" i="1"/>
  <c r="F147" i="1"/>
  <c r="F115" i="1"/>
  <c r="F47" i="1"/>
  <c r="F4" i="1"/>
  <c r="F165" i="1" l="1"/>
  <c r="D167" i="1" s="1"/>
</calcChain>
</file>

<file path=xl/sharedStrings.xml><?xml version="1.0" encoding="utf-8"?>
<sst xmlns="http://schemas.openxmlformats.org/spreadsheetml/2006/main" count="200" uniqueCount="190">
  <si>
    <t>課程
分類</t>
  </si>
  <si>
    <t>科目</t>
  </si>
  <si>
    <t>小計</t>
  </si>
  <si>
    <t>法律課程</t>
  </si>
  <si>
    <t>基本法規</t>
  </si>
  <si>
    <t>1.法學緒論</t>
  </si>
  <si>
    <t>2.中華民國憲法暨增修條文</t>
  </si>
  <si>
    <t>4.行政法</t>
  </si>
  <si>
    <t>5.行政救濟法(含訴願法、行政訴訟法)</t>
  </si>
  <si>
    <t>刑事法規</t>
  </si>
  <si>
    <t>1.刑法</t>
  </si>
  <si>
    <t>2.刑事訴訟法</t>
  </si>
  <si>
    <t>3.貪污治罪條例</t>
  </si>
  <si>
    <t>4.通訊保障及監察法暨其施行細則</t>
  </si>
  <si>
    <t>5.證人保護法暨其施行細則</t>
  </si>
  <si>
    <t>6.洗錢防制法</t>
  </si>
  <si>
    <t>海巡
法規</t>
  </si>
  <si>
    <t>1.海岸巡防法暨相關法規</t>
  </si>
  <si>
    <t>2.海岸巡防機關器械使用條例</t>
  </si>
  <si>
    <t>兩岸法規</t>
  </si>
  <si>
    <t>1.臺灣地區與大陸地區人民關係條例暨其施行細則</t>
  </si>
  <si>
    <t>2.香港澳門關係條例暨其施行細則</t>
  </si>
  <si>
    <t>3.大小三通相關法規</t>
  </si>
  <si>
    <t>5.大陸地區人民及香港、澳門居民強制出境處理辦法</t>
  </si>
  <si>
    <t>漁事
法規</t>
  </si>
  <si>
    <t>1.漁業法(含漁港法)</t>
  </si>
  <si>
    <t>2.娛樂漁業管理辦法</t>
  </si>
  <si>
    <t>3.遠洋漁業條例</t>
  </si>
  <si>
    <t>查緝走私法規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</si>
  <si>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</si>
  <si>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</si>
  <si>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</si>
  <si>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</si>
  <si>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</si>
  <si>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</si>
  <si>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</si>
  <si>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8.走私進口農產品處理辦法</t>
  </si>
  <si>
    <t>其他行政法規</t>
  </si>
  <si>
    <t>1.船舶法</t>
  </si>
  <si>
    <t>2.水域遊憩活動管理辦法</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</si>
  <si>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</si>
  <si>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</si>
  <si>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</si>
  <si>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</si>
  <si>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</si>
  <si>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</si>
  <si>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</si>
  <si>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</si>
  <si>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</si>
  <si>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</si>
  <si>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</si>
  <si>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</si>
  <si>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</si>
  <si>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</si>
  <si>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</si>
  <si>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</si>
  <si>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</si>
  <si>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5.毒品查緝要領與案例研討</t>
  </si>
  <si>
    <t>6.攻堅圍捕及押解人犯實務探討</t>
  </si>
  <si>
    <t>7.跨國犯罪概要</t>
  </si>
  <si>
    <t>偵辦作業實務</t>
  </si>
  <si>
    <t>1.當前司法警察勤務工作重點與政策要求</t>
  </si>
  <si>
    <t>2.檢察官與司法警察機關執行職務聯繫辦法</t>
  </si>
  <si>
    <t>4.移送作業要領與技巧</t>
  </si>
  <si>
    <t>6.查艙技巧及實務簡介</t>
  </si>
  <si>
    <t>7.司法警察出庭作證暨交互詰問要領</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</si>
  <si>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</si>
  <si>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</si>
  <si>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</si>
  <si>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</si>
  <si>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</si>
  <si>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</si>
  <si>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</si>
  <si>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</si>
  <si>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</si>
  <si>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</si>
  <si>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9.海難搜救作業程序</t>
  </si>
  <si>
    <t>10.海域執法談判技巧</t>
  </si>
  <si>
    <t>11.海洋污染應變處理</t>
  </si>
  <si>
    <t>12.海域執勤攝(錄)影蒐證要領</t>
  </si>
  <si>
    <t>13.海事糾紛處理概要</t>
  </si>
  <si>
    <t>14.航海氣象專題研討</t>
  </si>
  <si>
    <t>15.海洋生態專題研討</t>
  </si>
  <si>
    <t>16.國家安全政策</t>
  </si>
  <si>
    <t>17.兩岸情勢分析</t>
  </si>
  <si>
    <t>18.國際漁業法制與護漁政策</t>
  </si>
  <si>
    <t>19.暫定執法線(含漁權爭議)執勤案例研討</t>
  </si>
  <si>
    <t>海洋巡護專業課程</t>
  </si>
  <si>
    <t>1.航海學概要</t>
  </si>
  <si>
    <t>2.輪機理論與實務</t>
  </si>
  <si>
    <t>3.船藝學概要</t>
  </si>
  <si>
    <t>4.船用電學與自動控制</t>
  </si>
  <si>
    <t>5.艦艇基本電路介紹與實務</t>
  </si>
  <si>
    <t>6.輪機安全與管理</t>
  </si>
  <si>
    <t>7.船舶管理與安全</t>
  </si>
  <si>
    <t>8.避碰規則與航行當值</t>
  </si>
  <si>
    <t>10.海巡艦艇主輔機介紹</t>
  </si>
  <si>
    <t>11.各項船藝及航行部署</t>
  </si>
  <si>
    <t>12.船舶通訊</t>
  </si>
  <si>
    <t>14.航海專業英文</t>
  </si>
  <si>
    <t>15.海上犯罪偵查概要</t>
  </si>
  <si>
    <t>16.海域巡防勤務規劃與作為</t>
  </si>
  <si>
    <t>17.巡防艦艇維修保養與實務</t>
  </si>
  <si>
    <t>18.船舶採購及案例研析</t>
  </si>
  <si>
    <t>19.新建船艦建案規劃與研析</t>
  </si>
  <si>
    <t>20.船舶損害風險管理</t>
  </si>
  <si>
    <t>21.船舶料配件倉儲管理</t>
  </si>
  <si>
    <t>22.海巡艦艇維修政策概述</t>
  </si>
  <si>
    <t>23.海巡艦艇PMS保養制度概述</t>
  </si>
  <si>
    <t>24.海巡艦船艇物資保養與管理手冊準則概述</t>
  </si>
  <si>
    <t>25.艦船艇保養管理驗收作業原則</t>
  </si>
  <si>
    <t>26.海上暴力防治</t>
  </si>
  <si>
    <t>通識課程</t>
  </si>
  <si>
    <t>政策與發展</t>
  </si>
  <si>
    <t>2.海巡政策</t>
  </si>
  <si>
    <t>3.海巡文化</t>
  </si>
  <si>
    <t>4.海巡經驗傳承</t>
  </si>
  <si>
    <t>行政管理知能</t>
  </si>
  <si>
    <t>1.創新思考與管理</t>
  </si>
  <si>
    <t>2.危機預防與處理</t>
  </si>
  <si>
    <t>3.公文製作及習作</t>
  </si>
  <si>
    <t>4.團隊合作</t>
  </si>
  <si>
    <t>5.顧客導向與為民服務</t>
  </si>
  <si>
    <t>6.情緒管理</t>
  </si>
  <si>
    <t>8.公務生涯規劃</t>
  </si>
  <si>
    <t>海洋事務總論</t>
  </si>
  <si>
    <t>2.海洋與陸地互動下所形成的海洋管理策略</t>
  </si>
  <si>
    <t>3.海洋治理與海岸管理之定義與關係</t>
  </si>
  <si>
    <t>4.海洋發展與保育相關法律之認識</t>
  </si>
  <si>
    <t>1.安檢、查緝、登檢及海事英文</t>
  </si>
  <si>
    <t>2.東南亞語言學習</t>
  </si>
  <si>
    <t>公務倫理</t>
  </si>
  <si>
    <t>1.行政倫理與實務</t>
  </si>
  <si>
    <t>2.依法行政與實務</t>
  </si>
  <si>
    <t>4.公務人員行政中立法與實務</t>
  </si>
  <si>
    <t>5.個人資通安全管理</t>
  </si>
  <si>
    <t>6.保障制度與實務</t>
  </si>
  <si>
    <t>7.公務人員權利與義務</t>
  </si>
  <si>
    <t>通資課程</t>
  </si>
  <si>
    <t>性平人權
教育</t>
  </si>
  <si>
    <t>1.人權兩公約</t>
  </si>
  <si>
    <t>2.消除對婦女一切形式歧視公約(CEDAW公約)</t>
  </si>
  <si>
    <t>專題
演講</t>
  </si>
  <si>
    <t>海洋事務、英文表達、國際情勢、人文素養、海事科技、認識海權、兩公約實踐及與其它與提升海巡本職學能有關之議題(含人權教育專題6小時)。</t>
  </si>
  <si>
    <t>1.綜合逮捕術(含測驗)</t>
  </si>
  <si>
    <t>2.游泳(含靜水水域救生員考證訓練)</t>
  </si>
  <si>
    <t>3.3,000公尺徒手跑走(含測驗)</t>
  </si>
  <si>
    <t>4.手槍機械訓練與射擊(含應用射擊、測驗)</t>
  </si>
  <si>
    <t>5.步槍機械訓練與射擊(含應用射擊、測驗)</t>
  </si>
  <si>
    <t>班務課程</t>
  </si>
  <si>
    <t>1.入學報到及班務介紹</t>
  </si>
  <si>
    <t>2.自我介紹及研習心得分享</t>
  </si>
  <si>
    <t>3.基本教練</t>
  </si>
  <si>
    <t>4.文康活動</t>
  </si>
  <si>
    <t>5.班務活動與自習</t>
  </si>
  <si>
    <t>6.參觀見學活動</t>
  </si>
  <si>
    <t>7.學科測驗(每階段各2次)</t>
  </si>
  <si>
    <t>合計</t>
  </si>
  <si>
    <t>實習教育</t>
  </si>
  <si>
    <t>各海巡隊實習</t>
  </si>
  <si>
    <t>第1
階段</t>
    <phoneticPr fontId="1" type="noConversion"/>
  </si>
  <si>
    <t>第2
階段</t>
    <phoneticPr fontId="1" type="noConversion"/>
  </si>
  <si>
    <t>5.屍體報(相)驗程序</t>
    <phoneticPr fontId="1" type="noConversion"/>
  </si>
  <si>
    <t>語言
課程</t>
    <phoneticPr fontId="1" type="noConversion"/>
  </si>
  <si>
    <t>一、第1階段課程結束後至海巡隊實習6週。實習項目內容依實習計畫辦理，實習計畫另訂之。
二、實習成績不及格者，報請保訓會廢止受訓資格，實習計畫明訂考核基準，嚴格實施淘汰機制。</t>
    <phoneticPr fontId="1" type="noConversion"/>
  </si>
  <si>
    <t>警技課程</t>
    <phoneticPr fontId="1" type="noConversion"/>
  </si>
  <si>
    <t>小計</t>
    <phoneticPr fontId="1" type="noConversion"/>
  </si>
  <si>
    <t>4.臺灣地區漁船船主境外僱用及接駁暫置大陸地區漁
  船船員許可及管理辦法(含違法態樣處置)</t>
    <phoneticPr fontId="1" type="noConversion"/>
  </si>
  <si>
    <t>3.偵訊要領與筆錄製作(含指認犯罪嫌疑人程序與實
  務探討)</t>
    <phoneticPr fontId="1" type="noConversion"/>
  </si>
  <si>
    <t>27.海巡證照制度</t>
    <phoneticPr fontId="1" type="noConversion"/>
  </si>
  <si>
    <t>3.海洋污染防治法暨其施行細則</t>
    <phoneticPr fontId="1" type="noConversion"/>
  </si>
  <si>
    <t>13.初級救護術(含考證)</t>
    <phoneticPr fontId="1" type="noConversion"/>
  </si>
  <si>
    <r>
      <t>9.航海儀器(含</t>
    </r>
    <r>
      <rPr>
        <sz val="12"/>
        <rFont val="Times New Roman"/>
        <family val="1"/>
      </rPr>
      <t>AIS.</t>
    </r>
    <r>
      <rPr>
        <sz val="12"/>
        <rFont val="標楷體"/>
        <family val="4"/>
        <charset val="136"/>
      </rPr>
      <t>船位回報系統等海巡艇專用航儀)</t>
    </r>
    <phoneticPr fontId="1" type="noConversion"/>
  </si>
  <si>
    <t>環境教育</t>
    <phoneticPr fontId="1" type="noConversion"/>
  </si>
  <si>
    <t>28.海上反恐作為</t>
    <phoneticPr fontId="1" type="noConversion"/>
  </si>
  <si>
    <t>29.海上壓力與調適</t>
    <phoneticPr fontId="1" type="noConversion"/>
  </si>
  <si>
    <t>環境教育</t>
    <phoneticPr fontId="1" type="noConversion"/>
  </si>
  <si>
    <t>7.民眾陳情案件之處理</t>
    <phoneticPr fontId="1" type="noConversion"/>
  </si>
  <si>
    <t>1.從社會性建構之觀點認識海洋</t>
    <phoneticPr fontId="1" type="noConversion"/>
  </si>
  <si>
    <t>3.公務紀律</t>
    <phoneticPr fontId="1" type="noConversion"/>
  </si>
  <si>
    <t>1.政府組織職能介紹</t>
    <phoneticPr fontId="1" type="noConversion"/>
  </si>
  <si>
    <t>8.開訓、結訓及綜合座談</t>
    <phoneticPr fontId="1" type="noConversion"/>
  </si>
  <si>
    <t>1.海巡勤務通訊系統簡介及操作實務</t>
    <phoneticPr fontId="1" type="noConversion"/>
  </si>
  <si>
    <t>2.海巡岸際雷達系統簡介與操作運用</t>
    <phoneticPr fontId="1" type="noConversion"/>
  </si>
  <si>
    <t>111年公務人員特種考試一般警察人員考試四等考試水上警察人員類別錄取人員教育訓練課程配當表</t>
    <phoneticPr fontId="1" type="noConversion"/>
  </si>
  <si>
    <t>3.國家安全法暨其施行細則</t>
    <phoneticPr fontId="1" type="noConversion"/>
  </si>
  <si>
    <t>30.護漁作為</t>
    <phoneticPr fontId="1" type="noConversion"/>
  </si>
  <si>
    <t>31.海上風險與管理</t>
    <phoneticPr fontId="1" type="noConversion"/>
  </si>
  <si>
    <t>32.海巡戰備等級提升時機與具體作法(平戰轉換)</t>
    <phoneticPr fontId="1" type="noConversion"/>
  </si>
  <si>
    <t>民國111年9月7日
保訓會公訓字第1110010911號函核定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</si>
</sst>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rgb="FF000000"/>
      <name val="新細明體"/>
      <family val="1"/>
      <charset val="136"/>
    </font>
    <font>
      <sz val="9"/>
      <name val="新細明體"/>
      <family val="1"/>
      <charset val="136"/>
    </font>
    <font>
      <sz val="10"/>
      <name val="標楷體"/>
      <family val="4"/>
      <charset val="136"/>
    </font>
    <font>
      <sz val="12"/>
      <name val="標楷體"/>
      <family val="4"/>
      <charset val="136"/>
    </font>
    <font>
      <b/>
      <sz val="14"/>
      <name val="標楷體"/>
      <family val="4"/>
      <charset val="136"/>
    </font>
    <font>
      <sz val="11"/>
      <name val="標楷體"/>
      <family val="4"/>
      <charset val="136"/>
    </font>
    <font>
      <sz val="12"/>
      <name val="Times New Roman"/>
      <family val="1"/>
    </font>
    <font>
      <sz val="12"/>
      <name val="新細明體"/>
      <family val="1"/>
      <charset val="136"/>
    </font>
    <font>
      <sz val="9"/>
      <name val="標楷體"/>
      <family val="4"/>
      <charset val="136"/>
    </font>
    <font>
      <sz val="14"/>
      <name val="標楷體"/>
      <family val="4"/>
      <charset val="136"/>
    </font>
    <font>
      <b/>
      <sz val="12"/>
      <name val="標楷體"/>
      <family val="4"/>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b/>
      <sz val="12"/>
      <color rgb="FF000000"/>
      <name val="標楷體"/>
      <family val="4"/>
      <charset val="136"/>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D9D9D9"/>
        <bgColor rgb="FFD9D9D9"/>
      </patternFill>
    </fill>
  </fills>
  <borders count="2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s>
  <cellStyleXfs count="19">
    <xf numFmtId="0" fontId="0" fillId="0" borderId="0">
      <alignment vertical="center"/>
    </xf>
    <xf numFmtId="0" fontId="12" fillId="0" borderId="0">
      <alignment vertical="center"/>
    </xf>
    <xf numFmtId="0" fontId="13" fillId="2" borderId="0">
      <alignment vertical="center"/>
    </xf>
    <xf numFmtId="0" fontId="13" fillId="3" borderId="0">
      <alignment vertical="center"/>
    </xf>
    <xf numFmtId="0" fontId="12" fillId="4" borderId="0">
      <alignment vertical="center"/>
    </xf>
    <xf numFmtId="0" fontId="14" fillId="5" borderId="0">
      <alignment vertical="center"/>
    </xf>
    <xf numFmtId="0" fontId="15" fillId="6" borderId="0">
      <alignment vertical="center"/>
    </xf>
    <xf numFmtId="0" fontId="16" fillId="0" borderId="0">
      <alignment vertical="center"/>
    </xf>
    <xf numFmtId="0" fontId="17" fillId="7" borderId="0">
      <alignment vertical="center"/>
    </xf>
    <xf numFmtId="0" fontId="18" fillId="0" borderId="0">
      <alignment vertical="center"/>
    </xf>
    <xf numFmtId="0" fontId="19" fillId="0" borderId="0">
      <alignment vertical="center"/>
    </xf>
    <xf numFmtId="0" fontId="11" fillId="0" borderId="0">
      <alignment vertical="center"/>
    </xf>
    <xf numFmtId="0" fontId="20" fillId="0" borderId="0">
      <alignment vertical="center"/>
    </xf>
    <xf numFmtId="0" fontId="21" fillId="8" borderId="0">
      <alignment vertical="center"/>
    </xf>
    <xf numFmtId="0" fontId="22" fillId="8" borderId="1">
      <alignment vertical="center"/>
    </xf>
    <xf numFmtId="0" fontId="11" fillId="0" borderId="0">
      <alignment vertical="center"/>
    </xf>
    <xf numFmtId="0" fontId="11" fillId="0" borderId="0">
      <alignment vertical="center"/>
    </xf>
    <xf numFmtId="0" fontId="14" fillId="0" borderId="0">
      <alignment vertical="center"/>
    </xf>
    <xf numFmtId="0" fontId="11" fillId="0" borderId="0">
      <alignment vertical="center"/>
    </xf>
  </cellStyleXfs>
  <cellXfs count="58">
    <xf numFmtId="0" fontId="0" fillId="0" borderId="0" xfId="0">
      <alignment vertical="center"/>
    </xf>
    <xf numFmtId="0" fontId="23" fillId="0" borderId="2" xfId="0" applyFont="1" applyBorder="1" applyAlignment="1">
      <alignment horizontal="center" vertical="center" wrapText="1"/>
    </xf>
    <xf numFmtId="0" fontId="24" fillId="9" borderId="2" xfId="0" applyFont="1" applyFill="1" applyBorder="1" applyAlignment="1">
      <alignment horizontal="center" vertical="center" wrapText="1"/>
    </xf>
    <xf numFmtId="0" fontId="23" fillId="0" borderId="3" xfId="0" applyFont="1" applyBorder="1" applyAlignment="1">
      <alignment horizontal="center" vertical="center" wrapText="1"/>
    </xf>
    <xf numFmtId="0" fontId="0" fillId="0" borderId="0" xfId="0" applyAlignment="1">
      <alignment vertical="center" wrapText="1"/>
    </xf>
    <xf numFmtId="0" fontId="3" fillId="10"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vertical="center" shrinkToFit="1"/>
    </xf>
    <xf numFmtId="0" fontId="3" fillId="1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8" xfId="0" applyFont="1" applyBorder="1" applyAlignment="1">
      <alignment horizontal="center" vertical="center" textRotation="255"/>
    </xf>
    <xf numFmtId="0" fontId="3" fillId="0" borderId="7" xfId="0" applyFont="1" applyBorder="1" applyAlignment="1">
      <alignment vertical="center" textRotation="255" shrinkToFit="1"/>
    </xf>
    <xf numFmtId="0" fontId="3" fillId="0" borderId="6" xfId="0" applyFont="1" applyBorder="1" applyAlignment="1">
      <alignment horizontal="center" vertical="center" wrapText="1"/>
    </xf>
    <xf numFmtId="0" fontId="3" fillId="10" borderId="9" xfId="0" applyFont="1" applyFill="1" applyBorder="1" applyAlignment="1">
      <alignment horizontal="center" vertical="center" wrapText="1"/>
    </xf>
    <xf numFmtId="3" fontId="10" fillId="10" borderId="10" xfId="0" applyNumberFormat="1"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right" vertical="center" wrapText="1"/>
    </xf>
    <xf numFmtId="0" fontId="23" fillId="0" borderId="8"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textRotation="255" wrapText="1"/>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8"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xf>
    <xf numFmtId="0" fontId="7" fillId="0" borderId="8" xfId="0" applyFont="1" applyFill="1" applyBorder="1">
      <alignment vertical="center"/>
    </xf>
    <xf numFmtId="0" fontId="3" fillId="0" borderId="8" xfId="0" applyFont="1" applyFill="1" applyBorder="1" applyAlignment="1">
      <alignment horizontal="center" vertical="center" wrapText="1" shrinkToFit="1" readingOrder="1"/>
    </xf>
    <xf numFmtId="0" fontId="3" fillId="10" borderId="19" xfId="0" applyFont="1" applyFill="1" applyBorder="1" applyAlignment="1">
      <alignment horizontal="center" vertical="center" wrapText="1"/>
    </xf>
    <xf numFmtId="3" fontId="10" fillId="10"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10" borderId="18" xfId="0" applyFont="1" applyFill="1" applyBorder="1" applyAlignment="1">
      <alignment horizontal="center"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
  <sheetViews>
    <sheetView tabSelected="1" view="pageLayout" topLeftCell="A160" zoomScale="110" zoomScaleNormal="110" zoomScalePageLayoutView="110" workbookViewId="0">
      <selection activeCell="A2" sqref="A2:F2"/>
    </sheetView>
  </sheetViews>
  <sheetFormatPr defaultColWidth="7.125" defaultRowHeight="16.5"/>
  <cols>
    <col min="1" max="2" width="2.875" customWidth="1"/>
    <col min="3" max="3" width="53.625" customWidth="1"/>
    <col min="4" max="5" width="8.5" customWidth="1"/>
    <col min="6" max="6" width="6.125" customWidth="1"/>
  </cols>
  <sheetData>
    <row r="1" spans="1:6" ht="37.9" customHeight="1">
      <c r="A1" s="31" t="s">
        <v>184</v>
      </c>
      <c r="B1" s="31"/>
      <c r="C1" s="31"/>
      <c r="D1" s="31"/>
      <c r="E1" s="31"/>
      <c r="F1" s="31"/>
    </row>
    <row r="2" spans="1:6" ht="33.6" customHeight="1">
      <c r="A2" s="32" t="s">
        <v>189</v>
      </c>
      <c r="B2" s="32"/>
      <c r="C2" s="32"/>
      <c r="D2" s="32"/>
      <c r="E2" s="32"/>
      <c r="F2" s="32"/>
    </row>
    <row r="3" spans="1:6" ht="44.25" customHeight="1">
      <c r="A3" s="33" t="s">
        <v>0</v>
      </c>
      <c r="B3" s="33"/>
      <c r="C3" s="1" t="s">
        <v>1</v>
      </c>
      <c r="D3" s="2" t="s">
        <v>160</v>
      </c>
      <c r="E3" s="2" t="s">
        <v>161</v>
      </c>
      <c r="F3" s="3" t="s">
        <v>2</v>
      </c>
    </row>
    <row r="4" spans="1:6">
      <c r="A4" s="34" t="s">
        <v>3</v>
      </c>
      <c r="B4" s="34"/>
      <c r="C4" s="34"/>
      <c r="D4" s="34"/>
      <c r="E4" s="5"/>
      <c r="F4" s="23">
        <f>SUM(F5:F45)</f>
        <v>239</v>
      </c>
    </row>
    <row r="5" spans="1:6" ht="20.85" customHeight="1">
      <c r="A5" s="35" t="s">
        <v>4</v>
      </c>
      <c r="B5" s="35"/>
      <c r="C5" s="6" t="s">
        <v>5</v>
      </c>
      <c r="D5" s="7">
        <v>6</v>
      </c>
      <c r="E5" s="7">
        <v>0</v>
      </c>
      <c r="F5" s="36">
        <f>SUM(D5:E9)</f>
        <v>38</v>
      </c>
    </row>
    <row r="6" spans="1:6" ht="20.85" customHeight="1">
      <c r="A6" s="35"/>
      <c r="B6" s="35"/>
      <c r="C6" s="6" t="s">
        <v>6</v>
      </c>
      <c r="D6" s="7">
        <v>4</v>
      </c>
      <c r="E6" s="7">
        <v>0</v>
      </c>
      <c r="F6" s="36"/>
    </row>
    <row r="7" spans="1:6" ht="20.85" customHeight="1">
      <c r="A7" s="35"/>
      <c r="B7" s="35"/>
      <c r="C7" s="6" t="s">
        <v>185</v>
      </c>
      <c r="D7" s="7">
        <v>4</v>
      </c>
      <c r="E7" s="7">
        <v>0</v>
      </c>
      <c r="F7" s="36"/>
    </row>
    <row r="8" spans="1:6" ht="20.85" customHeight="1">
      <c r="A8" s="35"/>
      <c r="B8" s="35"/>
      <c r="C8" s="6" t="s">
        <v>7</v>
      </c>
      <c r="D8" s="7">
        <v>12</v>
      </c>
      <c r="E8" s="7">
        <v>0</v>
      </c>
      <c r="F8" s="36"/>
    </row>
    <row r="9" spans="1:6" ht="20.85" customHeight="1">
      <c r="A9" s="35"/>
      <c r="B9" s="35"/>
      <c r="C9" s="6" t="s">
        <v>8</v>
      </c>
      <c r="D9" s="7">
        <v>12</v>
      </c>
      <c r="E9" s="7">
        <v>0</v>
      </c>
      <c r="F9" s="36"/>
    </row>
    <row r="10" spans="1:6" ht="20.85" customHeight="1">
      <c r="A10" s="35" t="s">
        <v>9</v>
      </c>
      <c r="B10" s="35"/>
      <c r="C10" s="6" t="s">
        <v>10</v>
      </c>
      <c r="D10" s="7">
        <v>24</v>
      </c>
      <c r="E10" s="7">
        <v>0</v>
      </c>
      <c r="F10" s="36">
        <f>SUM(D10:E15)</f>
        <v>63</v>
      </c>
    </row>
    <row r="11" spans="1:6" ht="20.85" customHeight="1">
      <c r="A11" s="35"/>
      <c r="B11" s="35"/>
      <c r="C11" s="6" t="s">
        <v>11</v>
      </c>
      <c r="D11" s="7">
        <v>0</v>
      </c>
      <c r="E11" s="7">
        <v>24</v>
      </c>
      <c r="F11" s="36"/>
    </row>
    <row r="12" spans="1:6" ht="20.85" customHeight="1">
      <c r="A12" s="35"/>
      <c r="B12" s="35"/>
      <c r="C12" s="6" t="s">
        <v>12</v>
      </c>
      <c r="D12" s="7">
        <v>0</v>
      </c>
      <c r="E12" s="7">
        <v>4</v>
      </c>
      <c r="F12" s="36"/>
    </row>
    <row r="13" spans="1:6" ht="20.85" customHeight="1">
      <c r="A13" s="35"/>
      <c r="B13" s="35"/>
      <c r="C13" s="6" t="s">
        <v>13</v>
      </c>
      <c r="D13" s="7">
        <v>0</v>
      </c>
      <c r="E13" s="7">
        <v>4</v>
      </c>
      <c r="F13" s="36"/>
    </row>
    <row r="14" spans="1:6" ht="20.85" customHeight="1">
      <c r="A14" s="35"/>
      <c r="B14" s="35"/>
      <c r="C14" s="6" t="s">
        <v>14</v>
      </c>
      <c r="D14" s="7">
        <v>0</v>
      </c>
      <c r="E14" s="7">
        <v>4</v>
      </c>
      <c r="F14" s="36"/>
    </row>
    <row r="15" spans="1:6" ht="20.85" customHeight="1">
      <c r="A15" s="35"/>
      <c r="B15" s="35"/>
      <c r="C15" s="6" t="s">
        <v>15</v>
      </c>
      <c r="D15" s="7">
        <v>0</v>
      </c>
      <c r="E15" s="7">
        <v>3</v>
      </c>
      <c r="F15" s="36"/>
    </row>
    <row r="16" spans="1:6" ht="20.85" customHeight="1">
      <c r="A16" s="37" t="s">
        <v>16</v>
      </c>
      <c r="B16" s="37"/>
      <c r="C16" s="6" t="s">
        <v>17</v>
      </c>
      <c r="D16" s="7">
        <v>8</v>
      </c>
      <c r="E16" s="7">
        <v>0</v>
      </c>
      <c r="F16" s="36">
        <f>SUM(D16:E17)</f>
        <v>12</v>
      </c>
    </row>
    <row r="17" spans="1:6" ht="20.85" customHeight="1">
      <c r="A17" s="37"/>
      <c r="B17" s="37"/>
      <c r="C17" s="6" t="s">
        <v>18</v>
      </c>
      <c r="D17" s="7">
        <v>4</v>
      </c>
      <c r="E17" s="7">
        <v>0</v>
      </c>
      <c r="F17" s="36"/>
    </row>
    <row r="18" spans="1:6" ht="20.85" customHeight="1">
      <c r="A18" s="35" t="s">
        <v>19</v>
      </c>
      <c r="B18" s="35"/>
      <c r="C18" s="6" t="s">
        <v>20</v>
      </c>
      <c r="D18" s="7">
        <v>0</v>
      </c>
      <c r="E18" s="7">
        <v>8</v>
      </c>
      <c r="F18" s="36">
        <f>SUM(D18:E22)</f>
        <v>24</v>
      </c>
    </row>
    <row r="19" spans="1:6" ht="20.85" customHeight="1">
      <c r="A19" s="35"/>
      <c r="B19" s="35"/>
      <c r="C19" s="6" t="s">
        <v>21</v>
      </c>
      <c r="D19" s="7">
        <v>0</v>
      </c>
      <c r="E19" s="7">
        <v>4</v>
      </c>
      <c r="F19" s="36"/>
    </row>
    <row r="20" spans="1:6" ht="20.85" customHeight="1">
      <c r="A20" s="35"/>
      <c r="B20" s="35"/>
      <c r="C20" s="6" t="s">
        <v>22</v>
      </c>
      <c r="D20" s="7">
        <v>4</v>
      </c>
      <c r="E20" s="7">
        <v>0</v>
      </c>
      <c r="F20" s="36"/>
    </row>
    <row r="21" spans="1:6" s="4" customFormat="1" ht="33">
      <c r="A21" s="35"/>
      <c r="B21" s="35"/>
      <c r="C21" s="6" t="s">
        <v>167</v>
      </c>
      <c r="D21" s="7">
        <v>0</v>
      </c>
      <c r="E21" s="7">
        <v>4</v>
      </c>
      <c r="F21" s="36"/>
    </row>
    <row r="22" spans="1:6" ht="20.85" customHeight="1">
      <c r="A22" s="35"/>
      <c r="B22" s="35"/>
      <c r="C22" s="6" t="s">
        <v>23</v>
      </c>
      <c r="D22" s="7">
        <v>0</v>
      </c>
      <c r="E22" s="7">
        <v>4</v>
      </c>
      <c r="F22" s="36"/>
    </row>
    <row r="23" spans="1:6" ht="20.85" customHeight="1">
      <c r="A23" s="37" t="s">
        <v>24</v>
      </c>
      <c r="B23" s="37"/>
      <c r="C23" s="6" t="s">
        <v>25</v>
      </c>
      <c r="D23" s="7">
        <v>0</v>
      </c>
      <c r="E23" s="7">
        <v>6</v>
      </c>
      <c r="F23" s="36">
        <f>SUM(D23:E25)</f>
        <v>14</v>
      </c>
    </row>
    <row r="24" spans="1:6" ht="20.85" customHeight="1">
      <c r="A24" s="37"/>
      <c r="B24" s="37"/>
      <c r="C24" s="6" t="s">
        <v>26</v>
      </c>
      <c r="D24" s="7">
        <v>0</v>
      </c>
      <c r="E24" s="7">
        <v>4</v>
      </c>
      <c r="F24" s="36"/>
    </row>
    <row r="25" spans="1:6" ht="20.85" customHeight="1">
      <c r="A25" s="37"/>
      <c r="B25" s="37"/>
      <c r="C25" s="6" t="s">
        <v>27</v>
      </c>
      <c r="D25" s="7">
        <v>0</v>
      </c>
      <c r="E25" s="7">
        <v>4</v>
      </c>
      <c r="F25" s="36"/>
    </row>
    <row r="26" spans="1:6" ht="20.85" customHeight="1">
      <c r="A26" s="35" t="s">
        <v>28</v>
      </c>
      <c r="B26" s="35"/>
      <c r="C26" s="6" t="s">
        <v>29</v>
      </c>
      <c r="D26" s="7">
        <v>0</v>
      </c>
      <c r="E26" s="7">
        <v>6</v>
      </c>
      <c r="F26" s="36">
        <f>SUM(D26:E33)</f>
        <v>36</v>
      </c>
    </row>
    <row r="27" spans="1:6" ht="20.85" customHeight="1">
      <c r="A27" s="35"/>
      <c r="B27" s="35"/>
      <c r="C27" s="6" t="s">
        <v>30</v>
      </c>
      <c r="D27" s="7">
        <v>0</v>
      </c>
      <c r="E27" s="7">
        <v>6</v>
      </c>
      <c r="F27" s="36"/>
    </row>
    <row r="28" spans="1:6" ht="20.85" customHeight="1">
      <c r="A28" s="35"/>
      <c r="B28" s="35"/>
      <c r="C28" s="6" t="s">
        <v>31</v>
      </c>
      <c r="D28" s="7">
        <v>0</v>
      </c>
      <c r="E28" s="7">
        <v>4</v>
      </c>
      <c r="F28" s="36"/>
    </row>
    <row r="29" spans="1:6" ht="20.85" customHeight="1">
      <c r="A29" s="35"/>
      <c r="B29" s="35"/>
      <c r="C29" s="6" t="s">
        <v>32</v>
      </c>
      <c r="D29" s="7">
        <v>0</v>
      </c>
      <c r="E29" s="7">
        <v>4</v>
      </c>
      <c r="F29" s="36"/>
    </row>
    <row r="30" spans="1:6" ht="20.85" customHeight="1">
      <c r="A30" s="35"/>
      <c r="B30" s="35"/>
      <c r="C30" s="6" t="s">
        <v>33</v>
      </c>
      <c r="D30" s="7">
        <v>0</v>
      </c>
      <c r="E30" s="7">
        <v>4</v>
      </c>
      <c r="F30" s="36"/>
    </row>
    <row r="31" spans="1:6" ht="20.85" customHeight="1">
      <c r="A31" s="35"/>
      <c r="B31" s="35"/>
      <c r="C31" s="6" t="s">
        <v>34</v>
      </c>
      <c r="D31" s="7">
        <v>0</v>
      </c>
      <c r="E31" s="7">
        <v>4</v>
      </c>
      <c r="F31" s="36"/>
    </row>
    <row r="32" spans="1:6" ht="20.85" customHeight="1">
      <c r="A32" s="35"/>
      <c r="B32" s="35"/>
      <c r="C32" s="6" t="s">
        <v>35</v>
      </c>
      <c r="D32" s="7">
        <v>0</v>
      </c>
      <c r="E32" s="7">
        <v>4</v>
      </c>
      <c r="F32" s="36"/>
    </row>
    <row r="33" spans="1:6" ht="20.85" customHeight="1">
      <c r="A33" s="38"/>
      <c r="B33" s="38"/>
      <c r="C33" s="8" t="s">
        <v>36</v>
      </c>
      <c r="D33" s="9">
        <v>0</v>
      </c>
      <c r="E33" s="9">
        <v>4</v>
      </c>
      <c r="F33" s="39"/>
    </row>
    <row r="34" spans="1:6" ht="20.85" customHeight="1">
      <c r="A34" s="40" t="s">
        <v>37</v>
      </c>
      <c r="B34" s="40"/>
      <c r="C34" s="10" t="s">
        <v>38</v>
      </c>
      <c r="D34" s="11">
        <v>4</v>
      </c>
      <c r="E34" s="11">
        <v>0</v>
      </c>
      <c r="F34" s="41">
        <f>SUM(D34:E42)</f>
        <v>38</v>
      </c>
    </row>
    <row r="35" spans="1:6" ht="20.85" customHeight="1">
      <c r="A35" s="35"/>
      <c r="B35" s="35"/>
      <c r="C35" s="6" t="s">
        <v>39</v>
      </c>
      <c r="D35" s="7">
        <v>0</v>
      </c>
      <c r="E35" s="7">
        <v>4</v>
      </c>
      <c r="F35" s="42"/>
    </row>
    <row r="36" spans="1:6" ht="20.85" customHeight="1">
      <c r="A36" s="35"/>
      <c r="B36" s="35"/>
      <c r="C36" s="6" t="s">
        <v>170</v>
      </c>
      <c r="D36" s="7">
        <v>8</v>
      </c>
      <c r="E36" s="7">
        <v>0</v>
      </c>
      <c r="F36" s="42"/>
    </row>
    <row r="37" spans="1:6" ht="20.85" customHeight="1">
      <c r="A37" s="35"/>
      <c r="B37" s="35"/>
      <c r="C37" s="6" t="s">
        <v>40</v>
      </c>
      <c r="D37" s="7">
        <v>4</v>
      </c>
      <c r="E37" s="7">
        <v>0</v>
      </c>
      <c r="F37" s="42"/>
    </row>
    <row r="38" spans="1:6" ht="20.85" customHeight="1">
      <c r="A38" s="35"/>
      <c r="B38" s="35"/>
      <c r="C38" s="6" t="s">
        <v>41</v>
      </c>
      <c r="D38" s="7">
        <v>4</v>
      </c>
      <c r="E38" s="7">
        <v>0</v>
      </c>
      <c r="F38" s="42"/>
    </row>
    <row r="39" spans="1:6" ht="20.85" customHeight="1">
      <c r="A39" s="35"/>
      <c r="B39" s="35"/>
      <c r="C39" s="6" t="s">
        <v>42</v>
      </c>
      <c r="D39" s="7">
        <v>4</v>
      </c>
      <c r="E39" s="7">
        <v>0</v>
      </c>
      <c r="F39" s="42"/>
    </row>
    <row r="40" spans="1:6" ht="20.85" customHeight="1">
      <c r="A40" s="35"/>
      <c r="B40" s="35"/>
      <c r="C40" s="6" t="s">
        <v>43</v>
      </c>
      <c r="D40" s="7">
        <v>3</v>
      </c>
      <c r="E40" s="7">
        <v>0</v>
      </c>
      <c r="F40" s="42"/>
    </row>
    <row r="41" spans="1:6" ht="20.85" customHeight="1">
      <c r="A41" s="35"/>
      <c r="B41" s="35"/>
      <c r="C41" s="6" t="s">
        <v>44</v>
      </c>
      <c r="D41" s="7">
        <v>3</v>
      </c>
      <c r="E41" s="7">
        <v>0</v>
      </c>
      <c r="F41" s="42"/>
    </row>
    <row r="42" spans="1:6" ht="20.85" customHeight="1">
      <c r="A42" s="35"/>
      <c r="B42" s="35"/>
      <c r="C42" s="6" t="s">
        <v>45</v>
      </c>
      <c r="D42" s="7">
        <v>0</v>
      </c>
      <c r="E42" s="7">
        <v>4</v>
      </c>
      <c r="F42" s="42"/>
    </row>
    <row r="43" spans="1:6" ht="20.85" customHeight="1">
      <c r="A43" s="43" t="s">
        <v>46</v>
      </c>
      <c r="B43" s="43"/>
      <c r="C43" s="6" t="s">
        <v>47</v>
      </c>
      <c r="D43" s="7">
        <v>6</v>
      </c>
      <c r="E43" s="7">
        <v>0</v>
      </c>
      <c r="F43" s="42">
        <f>SUM(D43:E45)</f>
        <v>14</v>
      </c>
    </row>
    <row r="44" spans="1:6" ht="20.85" customHeight="1">
      <c r="A44" s="43"/>
      <c r="B44" s="43"/>
      <c r="C44" s="6" t="s">
        <v>48</v>
      </c>
      <c r="D44" s="7">
        <v>4</v>
      </c>
      <c r="E44" s="7">
        <v>0</v>
      </c>
      <c r="F44" s="42"/>
    </row>
    <row r="45" spans="1:6" ht="20.85" customHeight="1">
      <c r="A45" s="43"/>
      <c r="B45" s="43"/>
      <c r="C45" s="6" t="s">
        <v>49</v>
      </c>
      <c r="D45" s="7">
        <v>4</v>
      </c>
      <c r="E45" s="7">
        <v>0</v>
      </c>
      <c r="F45" s="42"/>
    </row>
    <row r="46" spans="1:6" ht="20.85" customHeight="1">
      <c r="A46" s="45"/>
      <c r="B46" s="46"/>
      <c r="C46" s="12" t="s">
        <v>166</v>
      </c>
      <c r="D46" s="27">
        <f>SUM(D5:D45)</f>
        <v>122</v>
      </c>
      <c r="E46" s="27">
        <f>SUM(E5:E45)</f>
        <v>117</v>
      </c>
      <c r="F46" s="27">
        <f>SUM(F5:F45)</f>
        <v>239</v>
      </c>
    </row>
    <row r="47" spans="1:6" ht="20.85" customHeight="1">
      <c r="A47" s="34" t="s">
        <v>50</v>
      </c>
      <c r="B47" s="34"/>
      <c r="C47" s="34"/>
      <c r="D47" s="34"/>
      <c r="E47" s="5"/>
      <c r="F47" s="23">
        <f>SUM(F48:F113)</f>
        <v>524</v>
      </c>
    </row>
    <row r="48" spans="1:6" ht="20.85" customHeight="1">
      <c r="A48" s="35" t="s">
        <v>51</v>
      </c>
      <c r="B48" s="44" t="s">
        <v>52</v>
      </c>
      <c r="C48" s="6" t="s">
        <v>53</v>
      </c>
      <c r="D48" s="7">
        <v>0</v>
      </c>
      <c r="E48" s="7">
        <v>12</v>
      </c>
      <c r="F48" s="36">
        <f>SUM(D48:E54)</f>
        <v>74</v>
      </c>
    </row>
    <row r="49" spans="1:6" ht="20.85" customHeight="1">
      <c r="A49" s="35"/>
      <c r="B49" s="44"/>
      <c r="C49" s="6" t="s">
        <v>54</v>
      </c>
      <c r="D49" s="7">
        <v>0</v>
      </c>
      <c r="E49" s="7">
        <v>16</v>
      </c>
      <c r="F49" s="36"/>
    </row>
    <row r="50" spans="1:6" ht="20.85" customHeight="1">
      <c r="A50" s="35"/>
      <c r="B50" s="44"/>
      <c r="C50" s="6" t="s">
        <v>55</v>
      </c>
      <c r="D50" s="13">
        <v>0</v>
      </c>
      <c r="E50" s="13">
        <v>12</v>
      </c>
      <c r="F50" s="36"/>
    </row>
    <row r="51" spans="1:6" ht="20.85" customHeight="1">
      <c r="A51" s="35"/>
      <c r="B51" s="44"/>
      <c r="C51" s="6" t="s">
        <v>56</v>
      </c>
      <c r="D51" s="13">
        <v>0</v>
      </c>
      <c r="E51" s="13">
        <v>12</v>
      </c>
      <c r="F51" s="36"/>
    </row>
    <row r="52" spans="1:6" ht="20.85" customHeight="1">
      <c r="A52" s="35"/>
      <c r="B52" s="44"/>
      <c r="C52" s="6" t="s">
        <v>57</v>
      </c>
      <c r="D52" s="13">
        <v>0</v>
      </c>
      <c r="E52" s="13">
        <v>12</v>
      </c>
      <c r="F52" s="36"/>
    </row>
    <row r="53" spans="1:6" ht="20.85" customHeight="1">
      <c r="A53" s="35"/>
      <c r="B53" s="44"/>
      <c r="C53" s="6" t="s">
        <v>58</v>
      </c>
      <c r="D53" s="7">
        <v>0</v>
      </c>
      <c r="E53" s="7">
        <v>6</v>
      </c>
      <c r="F53" s="36"/>
    </row>
    <row r="54" spans="1:6" ht="20.85" customHeight="1">
      <c r="A54" s="35"/>
      <c r="B54" s="44"/>
      <c r="C54" s="6" t="s">
        <v>59</v>
      </c>
      <c r="D54" s="13">
        <v>4</v>
      </c>
      <c r="E54" s="13">
        <v>0</v>
      </c>
      <c r="F54" s="36"/>
    </row>
    <row r="55" spans="1:6" ht="20.85" customHeight="1">
      <c r="A55" s="35"/>
      <c r="B55" s="44" t="s">
        <v>60</v>
      </c>
      <c r="C55" s="6" t="s">
        <v>61</v>
      </c>
      <c r="D55" s="7">
        <v>3</v>
      </c>
      <c r="E55" s="7">
        <v>0</v>
      </c>
      <c r="F55" s="36">
        <f>SUM(D55:E62)</f>
        <v>64</v>
      </c>
    </row>
    <row r="56" spans="1:6" ht="20.85" customHeight="1">
      <c r="A56" s="35"/>
      <c r="B56" s="44"/>
      <c r="C56" s="6" t="s">
        <v>62</v>
      </c>
      <c r="D56" s="7">
        <v>0</v>
      </c>
      <c r="E56" s="7">
        <v>4</v>
      </c>
      <c r="F56" s="36"/>
    </row>
    <row r="57" spans="1:6" ht="33">
      <c r="A57" s="35"/>
      <c r="B57" s="44"/>
      <c r="C57" s="6" t="s">
        <v>168</v>
      </c>
      <c r="D57" s="7">
        <v>0</v>
      </c>
      <c r="E57" s="7">
        <v>24</v>
      </c>
      <c r="F57" s="36"/>
    </row>
    <row r="58" spans="1:6" ht="20.85" customHeight="1">
      <c r="A58" s="35"/>
      <c r="B58" s="44"/>
      <c r="C58" s="6" t="s">
        <v>63</v>
      </c>
      <c r="D58" s="7">
        <v>0</v>
      </c>
      <c r="E58" s="7">
        <v>11</v>
      </c>
      <c r="F58" s="36"/>
    </row>
    <row r="59" spans="1:6" ht="20.85" customHeight="1">
      <c r="A59" s="35"/>
      <c r="B59" s="44"/>
      <c r="C59" s="6" t="s">
        <v>162</v>
      </c>
      <c r="D59" s="7">
        <v>0</v>
      </c>
      <c r="E59" s="7">
        <v>4</v>
      </c>
      <c r="F59" s="36"/>
    </row>
    <row r="60" spans="1:6" ht="20.85" customHeight="1">
      <c r="A60" s="35"/>
      <c r="B60" s="44"/>
      <c r="C60" s="6" t="s">
        <v>64</v>
      </c>
      <c r="D60" s="7">
        <v>8</v>
      </c>
      <c r="E60" s="7">
        <v>0</v>
      </c>
      <c r="F60" s="36"/>
    </row>
    <row r="61" spans="1:6" ht="20.85" customHeight="1">
      <c r="A61" s="35"/>
      <c r="B61" s="44"/>
      <c r="C61" s="6" t="s">
        <v>65</v>
      </c>
      <c r="D61" s="7">
        <v>0</v>
      </c>
      <c r="E61" s="7">
        <v>6</v>
      </c>
      <c r="F61" s="36"/>
    </row>
    <row r="62" spans="1:6" ht="20.85" customHeight="1">
      <c r="A62" s="35"/>
      <c r="B62" s="44"/>
      <c r="C62" s="6" t="s">
        <v>66</v>
      </c>
      <c r="D62" s="7">
        <v>4</v>
      </c>
      <c r="E62" s="7">
        <v>0</v>
      </c>
      <c r="F62" s="36"/>
    </row>
    <row r="63" spans="1:6" ht="20.85" customHeight="1">
      <c r="A63" s="35"/>
      <c r="B63" s="44" t="s">
        <v>67</v>
      </c>
      <c r="C63" s="6" t="s">
        <v>68</v>
      </c>
      <c r="D63" s="7">
        <v>0</v>
      </c>
      <c r="E63" s="7">
        <v>4</v>
      </c>
      <c r="F63" s="36">
        <f>SUM(D63:E81)</f>
        <v>114</v>
      </c>
    </row>
    <row r="64" spans="1:6" ht="20.85" customHeight="1">
      <c r="A64" s="35"/>
      <c r="B64" s="44"/>
      <c r="C64" s="6" t="s">
        <v>69</v>
      </c>
      <c r="D64" s="7">
        <v>0</v>
      </c>
      <c r="E64" s="7">
        <v>7</v>
      </c>
      <c r="F64" s="36"/>
    </row>
    <row r="65" spans="1:6" ht="20.85" customHeight="1">
      <c r="A65" s="35"/>
      <c r="B65" s="44"/>
      <c r="C65" s="6" t="s">
        <v>70</v>
      </c>
      <c r="D65" s="7">
        <v>0</v>
      </c>
      <c r="E65" s="7">
        <v>11</v>
      </c>
      <c r="F65" s="36"/>
    </row>
    <row r="66" spans="1:6" ht="20.85" customHeight="1">
      <c r="A66" s="35"/>
      <c r="B66" s="44"/>
      <c r="C66" s="6" t="s">
        <v>71</v>
      </c>
      <c r="D66" s="13">
        <v>3</v>
      </c>
      <c r="E66" s="13">
        <v>0</v>
      </c>
      <c r="F66" s="36"/>
    </row>
    <row r="67" spans="1:6">
      <c r="A67" s="35"/>
      <c r="B67" s="44"/>
      <c r="C67" s="6" t="s">
        <v>72</v>
      </c>
      <c r="D67" s="13">
        <v>4</v>
      </c>
      <c r="E67" s="13">
        <v>0</v>
      </c>
      <c r="F67" s="36"/>
    </row>
    <row r="68" spans="1:6" ht="20.85" customHeight="1">
      <c r="A68" s="35" t="s">
        <v>51</v>
      </c>
      <c r="B68" s="44" t="s">
        <v>67</v>
      </c>
      <c r="C68" s="6" t="s">
        <v>73</v>
      </c>
      <c r="D68" s="7">
        <v>0</v>
      </c>
      <c r="E68" s="7">
        <v>12</v>
      </c>
      <c r="F68" s="36"/>
    </row>
    <row r="69" spans="1:6" ht="20.85" customHeight="1">
      <c r="A69" s="35"/>
      <c r="B69" s="44"/>
      <c r="C69" s="6" t="s">
        <v>74</v>
      </c>
      <c r="D69" s="13">
        <v>4</v>
      </c>
      <c r="E69" s="13">
        <v>0</v>
      </c>
      <c r="F69" s="36"/>
    </row>
    <row r="70" spans="1:6" ht="20.85" customHeight="1">
      <c r="A70" s="35"/>
      <c r="B70" s="44"/>
      <c r="C70" s="6" t="s">
        <v>75</v>
      </c>
      <c r="D70" s="7">
        <v>3</v>
      </c>
      <c r="E70" s="7">
        <v>0</v>
      </c>
      <c r="F70" s="36"/>
    </row>
    <row r="71" spans="1:6" ht="20.85" customHeight="1">
      <c r="A71" s="35"/>
      <c r="B71" s="44"/>
      <c r="C71" s="6" t="s">
        <v>76</v>
      </c>
      <c r="D71" s="7">
        <v>0</v>
      </c>
      <c r="E71" s="7">
        <v>4</v>
      </c>
      <c r="F71" s="36"/>
    </row>
    <row r="72" spans="1:6" ht="20.85" customHeight="1">
      <c r="A72" s="35"/>
      <c r="B72" s="44"/>
      <c r="C72" s="6" t="s">
        <v>77</v>
      </c>
      <c r="D72" s="7">
        <v>0</v>
      </c>
      <c r="E72" s="7">
        <v>4</v>
      </c>
      <c r="F72" s="36"/>
    </row>
    <row r="73" spans="1:6" ht="20.85" customHeight="1">
      <c r="A73" s="35"/>
      <c r="B73" s="44"/>
      <c r="C73" s="6" t="s">
        <v>78</v>
      </c>
      <c r="D73" s="7">
        <v>0</v>
      </c>
      <c r="E73" s="7">
        <v>8</v>
      </c>
      <c r="F73" s="36"/>
    </row>
    <row r="74" spans="1:6" ht="20.85" customHeight="1">
      <c r="A74" s="35"/>
      <c r="B74" s="44"/>
      <c r="C74" s="6" t="s">
        <v>79</v>
      </c>
      <c r="D74" s="7">
        <v>0</v>
      </c>
      <c r="E74" s="7">
        <v>4</v>
      </c>
      <c r="F74" s="36"/>
    </row>
    <row r="75" spans="1:6" ht="20.85" customHeight="1">
      <c r="A75" s="35"/>
      <c r="B75" s="44"/>
      <c r="C75" s="6" t="s">
        <v>80</v>
      </c>
      <c r="D75" s="7">
        <v>0</v>
      </c>
      <c r="E75" s="7">
        <v>8</v>
      </c>
      <c r="F75" s="36"/>
    </row>
    <row r="76" spans="1:6" ht="20.85" customHeight="1">
      <c r="A76" s="35"/>
      <c r="B76" s="44"/>
      <c r="C76" s="14" t="s">
        <v>81</v>
      </c>
      <c r="D76" s="7">
        <v>12</v>
      </c>
      <c r="E76" s="7">
        <v>0</v>
      </c>
      <c r="F76" s="36"/>
    </row>
    <row r="77" spans="1:6" ht="20.85" customHeight="1">
      <c r="A77" s="35"/>
      <c r="B77" s="44"/>
      <c r="C77" s="14" t="s">
        <v>82</v>
      </c>
      <c r="D77" s="7">
        <v>6</v>
      </c>
      <c r="E77" s="7">
        <v>0</v>
      </c>
      <c r="F77" s="36"/>
    </row>
    <row r="78" spans="1:6" ht="20.85" customHeight="1">
      <c r="A78" s="35"/>
      <c r="B78" s="44"/>
      <c r="C78" s="14" t="s">
        <v>83</v>
      </c>
      <c r="D78" s="7">
        <v>4</v>
      </c>
      <c r="E78" s="7">
        <v>0</v>
      </c>
      <c r="F78" s="36"/>
    </row>
    <row r="79" spans="1:6" ht="20.85" customHeight="1">
      <c r="A79" s="35"/>
      <c r="B79" s="44"/>
      <c r="C79" s="14" t="s">
        <v>84</v>
      </c>
      <c r="D79" s="7">
        <v>0</v>
      </c>
      <c r="E79" s="7">
        <v>4</v>
      </c>
      <c r="F79" s="36"/>
    </row>
    <row r="80" spans="1:6" ht="20.85" customHeight="1">
      <c r="A80" s="35"/>
      <c r="B80" s="44"/>
      <c r="C80" s="14" t="s">
        <v>85</v>
      </c>
      <c r="D80" s="7">
        <v>0</v>
      </c>
      <c r="E80" s="7">
        <v>8</v>
      </c>
      <c r="F80" s="36"/>
    </row>
    <row r="81" spans="1:6" ht="20.85" customHeight="1">
      <c r="A81" s="35"/>
      <c r="B81" s="44"/>
      <c r="C81" s="14" t="s">
        <v>86</v>
      </c>
      <c r="D81" s="7">
        <v>0</v>
      </c>
      <c r="E81" s="7">
        <v>4</v>
      </c>
      <c r="F81" s="36"/>
    </row>
    <row r="82" spans="1:6" ht="20.85" customHeight="1">
      <c r="A82" s="47" t="s">
        <v>87</v>
      </c>
      <c r="B82" s="47"/>
      <c r="C82" s="6" t="s">
        <v>88</v>
      </c>
      <c r="D82" s="7">
        <v>8</v>
      </c>
      <c r="E82" s="7">
        <v>0</v>
      </c>
      <c r="F82" s="36">
        <f>SUM(D82:E113)</f>
        <v>272</v>
      </c>
    </row>
    <row r="83" spans="1:6" ht="20.85" customHeight="1">
      <c r="A83" s="47"/>
      <c r="B83" s="47"/>
      <c r="C83" s="6" t="s">
        <v>89</v>
      </c>
      <c r="D83" s="7">
        <v>6</v>
      </c>
      <c r="E83" s="7">
        <v>0</v>
      </c>
      <c r="F83" s="36"/>
    </row>
    <row r="84" spans="1:6" ht="20.85" customHeight="1">
      <c r="A84" s="47"/>
      <c r="B84" s="47"/>
      <c r="C84" s="6" t="s">
        <v>90</v>
      </c>
      <c r="D84" s="7">
        <v>4</v>
      </c>
      <c r="E84" s="7">
        <v>0</v>
      </c>
      <c r="F84" s="36"/>
    </row>
    <row r="85" spans="1:6" ht="20.85" customHeight="1">
      <c r="A85" s="47"/>
      <c r="B85" s="47"/>
      <c r="C85" s="6" t="s">
        <v>91</v>
      </c>
      <c r="D85" s="7">
        <v>12</v>
      </c>
      <c r="E85" s="7">
        <v>0</v>
      </c>
      <c r="F85" s="36"/>
    </row>
    <row r="86" spans="1:6" ht="20.85" customHeight="1">
      <c r="A86" s="47"/>
      <c r="B86" s="47"/>
      <c r="C86" s="15" t="s">
        <v>92</v>
      </c>
      <c r="D86" s="16">
        <v>16</v>
      </c>
      <c r="E86" s="16">
        <v>0</v>
      </c>
      <c r="F86" s="36"/>
    </row>
    <row r="87" spans="1:6" ht="20.85" customHeight="1">
      <c r="A87" s="47"/>
      <c r="B87" s="47"/>
      <c r="C87" s="15" t="s">
        <v>93</v>
      </c>
      <c r="D87" s="17">
        <v>12</v>
      </c>
      <c r="E87" s="17">
        <v>0</v>
      </c>
      <c r="F87" s="36"/>
    </row>
    <row r="88" spans="1:6" ht="20.85" customHeight="1">
      <c r="A88" s="47"/>
      <c r="B88" s="47"/>
      <c r="C88" s="6" t="s">
        <v>94</v>
      </c>
      <c r="D88" s="13">
        <v>8</v>
      </c>
      <c r="E88" s="13">
        <v>0</v>
      </c>
      <c r="F88" s="36"/>
    </row>
    <row r="89" spans="1:6" ht="20.85" customHeight="1">
      <c r="A89" s="47"/>
      <c r="B89" s="47"/>
      <c r="C89" s="6" t="s">
        <v>95</v>
      </c>
      <c r="D89" s="7">
        <v>4</v>
      </c>
      <c r="E89" s="7">
        <v>0</v>
      </c>
      <c r="F89" s="36"/>
    </row>
    <row r="90" spans="1:6" ht="20.85" customHeight="1">
      <c r="A90" s="47"/>
      <c r="B90" s="47"/>
      <c r="C90" s="6" t="s">
        <v>172</v>
      </c>
      <c r="D90" s="7">
        <v>10</v>
      </c>
      <c r="E90" s="7">
        <v>0</v>
      </c>
      <c r="F90" s="36"/>
    </row>
    <row r="91" spans="1:6" ht="20.85" customHeight="1">
      <c r="A91" s="47"/>
      <c r="B91" s="47"/>
      <c r="C91" s="6" t="s">
        <v>96</v>
      </c>
      <c r="D91" s="7">
        <v>18</v>
      </c>
      <c r="E91" s="7">
        <v>0</v>
      </c>
      <c r="F91" s="36"/>
    </row>
    <row r="92" spans="1:6" ht="20.85" customHeight="1">
      <c r="A92" s="47"/>
      <c r="B92" s="47"/>
      <c r="C92" s="6" t="s">
        <v>97</v>
      </c>
      <c r="D92" s="7">
        <v>16</v>
      </c>
      <c r="E92" s="7">
        <v>0</v>
      </c>
      <c r="F92" s="36"/>
    </row>
    <row r="93" spans="1:6" ht="20.85" customHeight="1">
      <c r="A93" s="47"/>
      <c r="B93" s="47"/>
      <c r="C93" s="6" t="s">
        <v>98</v>
      </c>
      <c r="D93" s="13">
        <v>8</v>
      </c>
      <c r="E93" s="13">
        <v>0</v>
      </c>
      <c r="F93" s="36"/>
    </row>
    <row r="94" spans="1:6" ht="20.85" customHeight="1">
      <c r="A94" s="47"/>
      <c r="B94" s="47"/>
      <c r="C94" s="6" t="s">
        <v>171</v>
      </c>
      <c r="D94" s="7">
        <v>0</v>
      </c>
      <c r="E94" s="7">
        <v>40</v>
      </c>
      <c r="F94" s="36"/>
    </row>
    <row r="95" spans="1:6" ht="20.85" customHeight="1">
      <c r="A95" s="47"/>
      <c r="B95" s="47"/>
      <c r="C95" s="6" t="s">
        <v>99</v>
      </c>
      <c r="D95" s="7">
        <v>16</v>
      </c>
      <c r="E95" s="7">
        <v>0</v>
      </c>
      <c r="F95" s="36"/>
    </row>
    <row r="96" spans="1:6" ht="20.85" customHeight="1">
      <c r="A96" s="47"/>
      <c r="B96" s="47"/>
      <c r="C96" s="6" t="s">
        <v>100</v>
      </c>
      <c r="D96" s="7">
        <v>8</v>
      </c>
      <c r="E96" s="7">
        <v>0</v>
      </c>
      <c r="F96" s="36"/>
    </row>
    <row r="97" spans="1:6" ht="20.85" customHeight="1">
      <c r="A97" s="47"/>
      <c r="B97" s="47"/>
      <c r="C97" s="6" t="s">
        <v>101</v>
      </c>
      <c r="D97" s="7">
        <v>8</v>
      </c>
      <c r="E97" s="7">
        <v>0</v>
      </c>
      <c r="F97" s="36"/>
    </row>
    <row r="98" spans="1:6" ht="20.85" customHeight="1">
      <c r="A98" s="47"/>
      <c r="B98" s="47"/>
      <c r="C98" s="15" t="s">
        <v>102</v>
      </c>
      <c r="D98" s="16">
        <v>14</v>
      </c>
      <c r="E98" s="16">
        <v>0</v>
      </c>
      <c r="F98" s="36"/>
    </row>
    <row r="99" spans="1:6" ht="20.85" customHeight="1">
      <c r="A99" s="47"/>
      <c r="B99" s="47"/>
      <c r="C99" s="15" t="s">
        <v>103</v>
      </c>
      <c r="D99" s="16">
        <v>12</v>
      </c>
      <c r="E99" s="16">
        <v>0</v>
      </c>
      <c r="F99" s="36"/>
    </row>
    <row r="100" spans="1:6" ht="20.85" customHeight="1">
      <c r="A100" s="47"/>
      <c r="B100" s="47"/>
      <c r="C100" s="15" t="s">
        <v>104</v>
      </c>
      <c r="D100" s="16">
        <v>6</v>
      </c>
      <c r="E100" s="16">
        <v>0</v>
      </c>
      <c r="F100" s="36"/>
    </row>
    <row r="101" spans="1:6" ht="20.85" customHeight="1">
      <c r="A101" s="47"/>
      <c r="B101" s="47"/>
      <c r="C101" s="15" t="s">
        <v>105</v>
      </c>
      <c r="D101" s="16">
        <v>4</v>
      </c>
      <c r="E101" s="16">
        <v>0</v>
      </c>
      <c r="F101" s="36"/>
    </row>
    <row r="102" spans="1:6" ht="20.85" customHeight="1">
      <c r="A102" s="47" t="s">
        <v>87</v>
      </c>
      <c r="B102" s="47"/>
      <c r="C102" s="15" t="s">
        <v>106</v>
      </c>
      <c r="D102" s="16">
        <v>4</v>
      </c>
      <c r="E102" s="16">
        <v>0</v>
      </c>
      <c r="F102" s="36"/>
    </row>
    <row r="103" spans="1:6" ht="20.85" customHeight="1">
      <c r="A103" s="47"/>
      <c r="B103" s="47"/>
      <c r="C103" s="15" t="s">
        <v>107</v>
      </c>
      <c r="D103" s="16">
        <v>4</v>
      </c>
      <c r="E103" s="16">
        <v>0</v>
      </c>
      <c r="F103" s="36"/>
    </row>
    <row r="104" spans="1:6" ht="20.85" customHeight="1">
      <c r="A104" s="47"/>
      <c r="B104" s="47"/>
      <c r="C104" s="15" t="s">
        <v>108</v>
      </c>
      <c r="D104" s="16">
        <v>4</v>
      </c>
      <c r="E104" s="16">
        <v>0</v>
      </c>
      <c r="F104" s="36"/>
    </row>
    <row r="105" spans="1:6" ht="20.85" customHeight="1">
      <c r="A105" s="47"/>
      <c r="B105" s="47"/>
      <c r="C105" s="15" t="s">
        <v>109</v>
      </c>
      <c r="D105" s="16">
        <v>4</v>
      </c>
      <c r="E105" s="16">
        <v>0</v>
      </c>
      <c r="F105" s="36"/>
    </row>
    <row r="106" spans="1:6" ht="20.85" customHeight="1">
      <c r="A106" s="47"/>
      <c r="B106" s="47"/>
      <c r="C106" s="15" t="s">
        <v>110</v>
      </c>
      <c r="D106" s="16">
        <v>4</v>
      </c>
      <c r="E106" s="16">
        <v>0</v>
      </c>
      <c r="F106" s="36"/>
    </row>
    <row r="107" spans="1:6" ht="20.85" customHeight="1">
      <c r="A107" s="47"/>
      <c r="B107" s="47"/>
      <c r="C107" s="15" t="s">
        <v>111</v>
      </c>
      <c r="D107" s="17">
        <v>4</v>
      </c>
      <c r="E107" s="17">
        <v>0</v>
      </c>
      <c r="F107" s="36"/>
    </row>
    <row r="108" spans="1:6" ht="20.85" customHeight="1">
      <c r="A108" s="47"/>
      <c r="B108" s="47"/>
      <c r="C108" s="15" t="s">
        <v>169</v>
      </c>
      <c r="D108" s="17">
        <v>2</v>
      </c>
      <c r="E108" s="17">
        <v>0</v>
      </c>
      <c r="F108" s="36"/>
    </row>
    <row r="109" spans="1:6" ht="20.85" customHeight="1">
      <c r="A109" s="47"/>
      <c r="B109" s="47"/>
      <c r="C109" s="18" t="s">
        <v>174</v>
      </c>
      <c r="D109" s="17">
        <v>2</v>
      </c>
      <c r="E109" s="17">
        <v>0</v>
      </c>
      <c r="F109" s="36"/>
    </row>
    <row r="110" spans="1:6" ht="20.85" customHeight="1">
      <c r="A110" s="47"/>
      <c r="B110" s="47"/>
      <c r="C110" s="18" t="s">
        <v>175</v>
      </c>
      <c r="D110" s="17">
        <v>2</v>
      </c>
      <c r="E110" s="17">
        <v>0</v>
      </c>
      <c r="F110" s="36"/>
    </row>
    <row r="111" spans="1:6" ht="20.85" customHeight="1">
      <c r="A111" s="47"/>
      <c r="B111" s="47"/>
      <c r="C111" s="15" t="s">
        <v>186</v>
      </c>
      <c r="D111" s="17">
        <v>4</v>
      </c>
      <c r="E111" s="17">
        <v>0</v>
      </c>
      <c r="F111" s="36"/>
    </row>
    <row r="112" spans="1:6" ht="20.85" customHeight="1">
      <c r="A112" s="47"/>
      <c r="B112" s="47"/>
      <c r="C112" s="15" t="s">
        <v>187</v>
      </c>
      <c r="D112" s="17">
        <v>4</v>
      </c>
      <c r="E112" s="17"/>
      <c r="F112" s="36"/>
    </row>
    <row r="113" spans="1:6" ht="20.85" customHeight="1">
      <c r="A113" s="47"/>
      <c r="B113" s="47"/>
      <c r="C113" s="15" t="s">
        <v>188</v>
      </c>
      <c r="D113" s="17">
        <v>4</v>
      </c>
      <c r="E113" s="17">
        <v>0</v>
      </c>
      <c r="F113" s="36"/>
    </row>
    <row r="114" spans="1:6" ht="20.85" customHeight="1">
      <c r="A114" s="48"/>
      <c r="B114" s="48"/>
      <c r="C114" s="15" t="s">
        <v>2</v>
      </c>
      <c r="D114" s="16">
        <f>SUM(D48:D113)</f>
        <v>287</v>
      </c>
      <c r="E114" s="16">
        <f>SUM(E48:E113)</f>
        <v>237</v>
      </c>
      <c r="F114" s="24">
        <v>524</v>
      </c>
    </row>
    <row r="115" spans="1:6" ht="20.85" customHeight="1">
      <c r="A115" s="34" t="s">
        <v>112</v>
      </c>
      <c r="B115" s="34"/>
      <c r="C115" s="34"/>
      <c r="D115" s="34"/>
      <c r="E115" s="5"/>
      <c r="F115" s="23">
        <f>SUM(F116:F146)</f>
        <v>180</v>
      </c>
    </row>
    <row r="116" spans="1:6" ht="20.85" customHeight="1">
      <c r="A116" s="35" t="s">
        <v>113</v>
      </c>
      <c r="B116" s="35"/>
      <c r="C116" s="6" t="s">
        <v>180</v>
      </c>
      <c r="D116" s="7">
        <v>2</v>
      </c>
      <c r="E116" s="7">
        <v>0</v>
      </c>
      <c r="F116" s="36">
        <f>SUM(D116:E119)</f>
        <v>12</v>
      </c>
    </row>
    <row r="117" spans="1:6" ht="20.85" customHeight="1">
      <c r="A117" s="35"/>
      <c r="B117" s="35"/>
      <c r="C117" s="6" t="s">
        <v>114</v>
      </c>
      <c r="D117" s="7">
        <v>4</v>
      </c>
      <c r="E117" s="7">
        <v>0</v>
      </c>
      <c r="F117" s="36"/>
    </row>
    <row r="118" spans="1:6" ht="20.85" customHeight="1">
      <c r="A118" s="35"/>
      <c r="B118" s="35"/>
      <c r="C118" s="6" t="s">
        <v>115</v>
      </c>
      <c r="D118" s="7">
        <v>3</v>
      </c>
      <c r="E118" s="7">
        <v>0</v>
      </c>
      <c r="F118" s="36"/>
    </row>
    <row r="119" spans="1:6" ht="20.85" customHeight="1">
      <c r="A119" s="35"/>
      <c r="B119" s="35"/>
      <c r="C119" s="6" t="s">
        <v>116</v>
      </c>
      <c r="D119" s="7">
        <v>0</v>
      </c>
      <c r="E119" s="7">
        <v>3</v>
      </c>
      <c r="F119" s="36"/>
    </row>
    <row r="120" spans="1:6" ht="20.85" customHeight="1">
      <c r="A120" s="35" t="s">
        <v>117</v>
      </c>
      <c r="B120" s="35"/>
      <c r="C120" s="6" t="s">
        <v>118</v>
      </c>
      <c r="D120" s="7">
        <v>0</v>
      </c>
      <c r="E120" s="7">
        <v>4</v>
      </c>
      <c r="F120" s="36">
        <f>SUM(D120:E127)</f>
        <v>32</v>
      </c>
    </row>
    <row r="121" spans="1:6" ht="20.85" customHeight="1">
      <c r="A121" s="35"/>
      <c r="B121" s="35"/>
      <c r="C121" s="6" t="s">
        <v>119</v>
      </c>
      <c r="D121" s="7">
        <v>0</v>
      </c>
      <c r="E121" s="7">
        <v>6</v>
      </c>
      <c r="F121" s="36"/>
    </row>
    <row r="122" spans="1:6" ht="20.85" customHeight="1">
      <c r="A122" s="35"/>
      <c r="B122" s="35"/>
      <c r="C122" s="6" t="s">
        <v>120</v>
      </c>
      <c r="D122" s="7">
        <v>0</v>
      </c>
      <c r="E122" s="7">
        <v>6</v>
      </c>
      <c r="F122" s="36"/>
    </row>
    <row r="123" spans="1:6" ht="20.85" customHeight="1">
      <c r="A123" s="35"/>
      <c r="B123" s="35"/>
      <c r="C123" s="6" t="s">
        <v>121</v>
      </c>
      <c r="D123" s="7">
        <v>3</v>
      </c>
      <c r="E123" s="7">
        <v>0</v>
      </c>
      <c r="F123" s="36"/>
    </row>
    <row r="124" spans="1:6" ht="20.85" customHeight="1">
      <c r="A124" s="35"/>
      <c r="B124" s="35"/>
      <c r="C124" s="6" t="s">
        <v>122</v>
      </c>
      <c r="D124" s="7">
        <v>0</v>
      </c>
      <c r="E124" s="7">
        <v>3</v>
      </c>
      <c r="F124" s="36"/>
    </row>
    <row r="125" spans="1:6" ht="20.85" customHeight="1">
      <c r="A125" s="35"/>
      <c r="B125" s="35"/>
      <c r="C125" s="6" t="s">
        <v>123</v>
      </c>
      <c r="D125" s="7">
        <v>0</v>
      </c>
      <c r="E125" s="7">
        <v>4</v>
      </c>
      <c r="F125" s="36"/>
    </row>
    <row r="126" spans="1:6" ht="20.85" customHeight="1">
      <c r="A126" s="35"/>
      <c r="B126" s="35"/>
      <c r="C126" s="6" t="s">
        <v>177</v>
      </c>
      <c r="D126" s="7">
        <v>3</v>
      </c>
      <c r="E126" s="7">
        <v>0</v>
      </c>
      <c r="F126" s="36"/>
    </row>
    <row r="127" spans="1:6" ht="20.85" customHeight="1">
      <c r="A127" s="35"/>
      <c r="B127" s="35"/>
      <c r="C127" s="6" t="s">
        <v>124</v>
      </c>
      <c r="D127" s="7">
        <v>3</v>
      </c>
      <c r="E127" s="7">
        <v>0</v>
      </c>
      <c r="F127" s="36"/>
    </row>
    <row r="128" spans="1:6" ht="20.85" customHeight="1">
      <c r="A128" s="49" t="s">
        <v>125</v>
      </c>
      <c r="B128" s="49"/>
      <c r="C128" s="6" t="s">
        <v>178</v>
      </c>
      <c r="D128" s="7">
        <v>3</v>
      </c>
      <c r="E128" s="7">
        <v>0</v>
      </c>
      <c r="F128" s="36">
        <f>SUM(D128:E131)</f>
        <v>17</v>
      </c>
    </row>
    <row r="129" spans="1:6" ht="20.85" customHeight="1">
      <c r="A129" s="49"/>
      <c r="B129" s="49"/>
      <c r="C129" s="6" t="s">
        <v>126</v>
      </c>
      <c r="D129" s="7">
        <v>4</v>
      </c>
      <c r="E129" s="7">
        <v>0</v>
      </c>
      <c r="F129" s="36"/>
    </row>
    <row r="130" spans="1:6" ht="20.85" customHeight="1">
      <c r="A130" s="49"/>
      <c r="B130" s="49"/>
      <c r="C130" s="6" t="s">
        <v>127</v>
      </c>
      <c r="D130" s="7">
        <v>4</v>
      </c>
      <c r="E130" s="7">
        <v>0</v>
      </c>
      <c r="F130" s="36"/>
    </row>
    <row r="131" spans="1:6" ht="20.85" customHeight="1">
      <c r="A131" s="49"/>
      <c r="B131" s="49"/>
      <c r="C131" s="6" t="s">
        <v>128</v>
      </c>
      <c r="D131" s="7">
        <v>6</v>
      </c>
      <c r="E131" s="7">
        <v>0</v>
      </c>
      <c r="F131" s="36"/>
    </row>
    <row r="132" spans="1:6">
      <c r="A132" s="37" t="s">
        <v>163</v>
      </c>
      <c r="B132" s="37"/>
      <c r="C132" s="6" t="s">
        <v>129</v>
      </c>
      <c r="D132" s="7">
        <v>14</v>
      </c>
      <c r="E132" s="7">
        <v>0</v>
      </c>
      <c r="F132" s="36">
        <f>SUM(D132:E133)</f>
        <v>54</v>
      </c>
    </row>
    <row r="133" spans="1:6">
      <c r="A133" s="37"/>
      <c r="B133" s="37"/>
      <c r="C133" s="6" t="s">
        <v>130</v>
      </c>
      <c r="D133" s="7">
        <v>0</v>
      </c>
      <c r="E133" s="7">
        <v>40</v>
      </c>
      <c r="F133" s="36"/>
    </row>
    <row r="134" spans="1:6">
      <c r="A134" s="35" t="s">
        <v>131</v>
      </c>
      <c r="B134" s="35"/>
      <c r="C134" s="6" t="s">
        <v>132</v>
      </c>
      <c r="D134" s="7">
        <v>0</v>
      </c>
      <c r="E134" s="7">
        <v>3</v>
      </c>
      <c r="F134" s="36">
        <f>SUM(D134:E140)</f>
        <v>23</v>
      </c>
    </row>
    <row r="135" spans="1:6">
      <c r="A135" s="35"/>
      <c r="B135" s="35"/>
      <c r="C135" s="6" t="s">
        <v>133</v>
      </c>
      <c r="D135" s="7">
        <v>0</v>
      </c>
      <c r="E135" s="7">
        <v>3</v>
      </c>
      <c r="F135" s="36"/>
    </row>
    <row r="136" spans="1:6">
      <c r="A136" s="35"/>
      <c r="B136" s="35"/>
      <c r="C136" s="6" t="s">
        <v>179</v>
      </c>
      <c r="D136" s="7">
        <v>2</v>
      </c>
      <c r="E136" s="7">
        <v>0</v>
      </c>
      <c r="F136" s="36"/>
    </row>
    <row r="137" spans="1:6">
      <c r="A137" s="35"/>
      <c r="B137" s="35"/>
      <c r="C137" s="6" t="s">
        <v>134</v>
      </c>
      <c r="D137" s="7">
        <v>0</v>
      </c>
      <c r="E137" s="7">
        <v>4</v>
      </c>
      <c r="F137" s="36"/>
    </row>
    <row r="138" spans="1:6">
      <c r="A138" s="35"/>
      <c r="B138" s="35"/>
      <c r="C138" s="6" t="s">
        <v>135</v>
      </c>
      <c r="D138" s="7">
        <v>3</v>
      </c>
      <c r="E138" s="7">
        <v>0</v>
      </c>
      <c r="F138" s="36"/>
    </row>
    <row r="139" spans="1:6" ht="20.85" customHeight="1">
      <c r="A139" s="35"/>
      <c r="B139" s="35"/>
      <c r="C139" s="6" t="s">
        <v>136</v>
      </c>
      <c r="D139" s="7">
        <v>4</v>
      </c>
      <c r="E139" s="7">
        <v>0</v>
      </c>
      <c r="F139" s="36"/>
    </row>
    <row r="140" spans="1:6">
      <c r="A140" s="35"/>
      <c r="B140" s="35"/>
      <c r="C140" s="6" t="s">
        <v>137</v>
      </c>
      <c r="D140" s="7">
        <v>0</v>
      </c>
      <c r="E140" s="7">
        <v>4</v>
      </c>
      <c r="F140" s="36"/>
    </row>
    <row r="141" spans="1:6" ht="20.85" customHeight="1">
      <c r="A141" s="37" t="s">
        <v>138</v>
      </c>
      <c r="B141" s="37"/>
      <c r="C141" s="18" t="s">
        <v>182</v>
      </c>
      <c r="D141" s="7">
        <v>2</v>
      </c>
      <c r="E141" s="16">
        <v>0</v>
      </c>
      <c r="F141" s="52">
        <f>SUM(D141:E142)</f>
        <v>4</v>
      </c>
    </row>
    <row r="142" spans="1:6" ht="20.85" customHeight="1">
      <c r="A142" s="37"/>
      <c r="B142" s="37"/>
      <c r="C142" s="18" t="s">
        <v>183</v>
      </c>
      <c r="D142" s="7">
        <v>2</v>
      </c>
      <c r="E142" s="16">
        <v>0</v>
      </c>
      <c r="F142" s="53"/>
    </row>
    <row r="143" spans="1:6" ht="20.85" customHeight="1">
      <c r="A143" s="54" t="s">
        <v>139</v>
      </c>
      <c r="B143" s="54"/>
      <c r="C143" s="6" t="s">
        <v>140</v>
      </c>
      <c r="D143" s="7">
        <v>4</v>
      </c>
      <c r="E143" s="7">
        <v>0</v>
      </c>
      <c r="F143" s="52">
        <f>SUM(D143:E144)</f>
        <v>8</v>
      </c>
    </row>
    <row r="144" spans="1:6" ht="20.85" customHeight="1">
      <c r="A144" s="54"/>
      <c r="B144" s="54"/>
      <c r="C144" s="6" t="s">
        <v>141</v>
      </c>
      <c r="D144" s="7">
        <v>4</v>
      </c>
      <c r="E144" s="7">
        <v>0</v>
      </c>
      <c r="F144" s="53"/>
    </row>
    <row r="145" spans="1:6" ht="27" customHeight="1">
      <c r="A145" s="55" t="s">
        <v>173</v>
      </c>
      <c r="B145" s="56"/>
      <c r="C145" s="6" t="s">
        <v>176</v>
      </c>
      <c r="D145" s="7">
        <v>2</v>
      </c>
      <c r="E145" s="7">
        <v>2</v>
      </c>
      <c r="F145" s="30">
        <v>4</v>
      </c>
    </row>
    <row r="146" spans="1:6" ht="49.5">
      <c r="A146" s="37" t="s">
        <v>142</v>
      </c>
      <c r="B146" s="37"/>
      <c r="C146" s="19" t="s">
        <v>143</v>
      </c>
      <c r="D146" s="20">
        <v>13</v>
      </c>
      <c r="E146" s="20">
        <v>13</v>
      </c>
      <c r="F146" s="21">
        <f>SUM(D146:E146)</f>
        <v>26</v>
      </c>
    </row>
    <row r="147" spans="1:6" ht="20.85" customHeight="1">
      <c r="A147" s="48"/>
      <c r="B147" s="48"/>
      <c r="C147" s="19" t="s">
        <v>2</v>
      </c>
      <c r="D147" s="20">
        <f>SUM(D116:D146)</f>
        <v>85</v>
      </c>
      <c r="E147" s="20">
        <f>SUM(E116:E146)</f>
        <v>95</v>
      </c>
      <c r="F147" s="21">
        <f>SUM(D147:E147)</f>
        <v>180</v>
      </c>
    </row>
    <row r="148" spans="1:6" ht="20.85" customHeight="1">
      <c r="A148" s="34" t="s">
        <v>165</v>
      </c>
      <c r="B148" s="34"/>
      <c r="C148" s="34"/>
      <c r="D148" s="34"/>
      <c r="E148" s="5"/>
      <c r="F148" s="23">
        <f>SUM(F149)</f>
        <v>200</v>
      </c>
    </row>
    <row r="149" spans="1:6" ht="20.85" customHeight="1">
      <c r="A149" s="35" t="s">
        <v>165</v>
      </c>
      <c r="B149" s="35"/>
      <c r="C149" s="6" t="s">
        <v>144</v>
      </c>
      <c r="D149" s="7">
        <v>0</v>
      </c>
      <c r="E149" s="7">
        <v>20</v>
      </c>
      <c r="F149" s="36">
        <f>SUM(D149:E153)</f>
        <v>200</v>
      </c>
    </row>
    <row r="150" spans="1:6" ht="20.85" customHeight="1">
      <c r="A150" s="35"/>
      <c r="B150" s="35"/>
      <c r="C150" s="22" t="s">
        <v>145</v>
      </c>
      <c r="D150" s="7">
        <v>0</v>
      </c>
      <c r="E150" s="7">
        <v>84</v>
      </c>
      <c r="F150" s="36"/>
    </row>
    <row r="151" spans="1:6" ht="20.85" customHeight="1">
      <c r="A151" s="35"/>
      <c r="B151" s="35"/>
      <c r="C151" s="22" t="s">
        <v>146</v>
      </c>
      <c r="D151" s="7">
        <v>16</v>
      </c>
      <c r="E151" s="7">
        <v>16</v>
      </c>
      <c r="F151" s="36"/>
    </row>
    <row r="152" spans="1:6" ht="20.85" customHeight="1">
      <c r="A152" s="35"/>
      <c r="B152" s="35"/>
      <c r="C152" s="6" t="s">
        <v>147</v>
      </c>
      <c r="D152" s="7">
        <v>36</v>
      </c>
      <c r="E152" s="7">
        <v>0</v>
      </c>
      <c r="F152" s="36"/>
    </row>
    <row r="153" spans="1:6" ht="20.85" customHeight="1">
      <c r="A153" s="35"/>
      <c r="B153" s="35"/>
      <c r="C153" s="6" t="s">
        <v>148</v>
      </c>
      <c r="D153" s="7">
        <v>28</v>
      </c>
      <c r="E153" s="7">
        <v>0</v>
      </c>
      <c r="F153" s="36"/>
    </row>
    <row r="154" spans="1:6" ht="20.85" customHeight="1">
      <c r="A154" s="48"/>
      <c r="B154" s="48"/>
      <c r="C154" s="6" t="s">
        <v>2</v>
      </c>
      <c r="D154" s="7">
        <f>SUM(D149:D153)</f>
        <v>80</v>
      </c>
      <c r="E154" s="7">
        <f>SUM(E149:E153)</f>
        <v>120</v>
      </c>
      <c r="F154" s="24">
        <f>SUM(D154:E154)</f>
        <v>200</v>
      </c>
    </row>
    <row r="155" spans="1:6" ht="20.85" customHeight="1">
      <c r="A155" s="34" t="s">
        <v>149</v>
      </c>
      <c r="B155" s="34"/>
      <c r="C155" s="34"/>
      <c r="D155" s="34"/>
      <c r="E155" s="5"/>
      <c r="F155" s="23">
        <f>SUM(F156)</f>
        <v>117</v>
      </c>
    </row>
    <row r="156" spans="1:6" ht="20.85" customHeight="1">
      <c r="A156" s="35" t="s">
        <v>149</v>
      </c>
      <c r="B156" s="35"/>
      <c r="C156" s="6" t="s">
        <v>150</v>
      </c>
      <c r="D156" s="7">
        <v>2</v>
      </c>
      <c r="E156" s="7">
        <v>0</v>
      </c>
      <c r="F156" s="36">
        <f>SUM(D156:E163)</f>
        <v>117</v>
      </c>
    </row>
    <row r="157" spans="1:6" ht="20.85" customHeight="1">
      <c r="A157" s="35"/>
      <c r="B157" s="35"/>
      <c r="C157" s="6" t="s">
        <v>151</v>
      </c>
      <c r="D157" s="7">
        <v>4</v>
      </c>
      <c r="E157" s="7">
        <v>0</v>
      </c>
      <c r="F157" s="36"/>
    </row>
    <row r="158" spans="1:6" ht="20.85" customHeight="1">
      <c r="A158" s="35"/>
      <c r="B158" s="35"/>
      <c r="C158" s="6" t="s">
        <v>152</v>
      </c>
      <c r="D158" s="7">
        <v>16</v>
      </c>
      <c r="E158" s="7">
        <v>16</v>
      </c>
      <c r="F158" s="36"/>
    </row>
    <row r="159" spans="1:6" ht="20.85" customHeight="1">
      <c r="A159" s="35"/>
      <c r="B159" s="35"/>
      <c r="C159" s="6" t="s">
        <v>153</v>
      </c>
      <c r="D159" s="7">
        <v>8</v>
      </c>
      <c r="E159" s="7">
        <v>8</v>
      </c>
      <c r="F159" s="36"/>
    </row>
    <row r="160" spans="1:6" ht="20.85" customHeight="1">
      <c r="A160" s="35"/>
      <c r="B160" s="35"/>
      <c r="C160" s="6" t="s">
        <v>154</v>
      </c>
      <c r="D160" s="7">
        <v>14</v>
      </c>
      <c r="E160" s="7">
        <v>14</v>
      </c>
      <c r="F160" s="36"/>
    </row>
    <row r="161" spans="1:6" ht="20.85" customHeight="1">
      <c r="A161" s="35"/>
      <c r="B161" s="35"/>
      <c r="C161" s="6" t="s">
        <v>155</v>
      </c>
      <c r="D161" s="7">
        <v>8</v>
      </c>
      <c r="E161" s="7">
        <v>8</v>
      </c>
      <c r="F161" s="36"/>
    </row>
    <row r="162" spans="1:6" ht="20.85" customHeight="1">
      <c r="A162" s="35"/>
      <c r="B162" s="35"/>
      <c r="C162" s="6" t="s">
        <v>156</v>
      </c>
      <c r="D162" s="7">
        <v>8</v>
      </c>
      <c r="E162" s="7">
        <v>8</v>
      </c>
      <c r="F162" s="36"/>
    </row>
    <row r="163" spans="1:6" ht="20.85" customHeight="1">
      <c r="A163" s="35"/>
      <c r="B163" s="35"/>
      <c r="C163" s="6" t="s">
        <v>181</v>
      </c>
      <c r="D163" s="7">
        <v>1</v>
      </c>
      <c r="E163" s="7">
        <v>2</v>
      </c>
      <c r="F163" s="36"/>
    </row>
    <row r="164" spans="1:6" ht="20.85" customHeight="1">
      <c r="A164" s="48"/>
      <c r="B164" s="48"/>
      <c r="C164" s="6" t="s">
        <v>2</v>
      </c>
      <c r="D164" s="7">
        <f>SUM(D156:D163)</f>
        <v>61</v>
      </c>
      <c r="E164" s="7">
        <f>SUM(E156:E163)</f>
        <v>56</v>
      </c>
      <c r="F164" s="24">
        <f>SUM(D164:E164)</f>
        <v>117</v>
      </c>
    </row>
    <row r="165" spans="1:6" ht="21" customHeight="1">
      <c r="A165" s="57" t="s">
        <v>157</v>
      </c>
      <c r="B165" s="57"/>
      <c r="C165" s="57"/>
      <c r="D165" s="28">
        <f>SUM(D46+D114+D147+D154+D164)</f>
        <v>635</v>
      </c>
      <c r="E165" s="28">
        <f>SUM(E46+E114+E147+E154+E164)</f>
        <v>625</v>
      </c>
      <c r="F165" s="29">
        <f>SUM(D165:E165)</f>
        <v>1260</v>
      </c>
    </row>
    <row r="166" spans="1:6" ht="100.5">
      <c r="A166" s="25" t="s">
        <v>158</v>
      </c>
      <c r="B166" s="26" t="s">
        <v>159</v>
      </c>
      <c r="C166" s="6" t="s">
        <v>164</v>
      </c>
      <c r="D166" s="36">
        <v>360</v>
      </c>
      <c r="E166" s="36"/>
      <c r="F166" s="36"/>
    </row>
    <row r="167" spans="1:6" ht="21" customHeight="1" thickBot="1">
      <c r="A167" s="50" t="s">
        <v>157</v>
      </c>
      <c r="B167" s="50"/>
      <c r="C167" s="50"/>
      <c r="D167" s="51">
        <f>D166+F165</f>
        <v>1620</v>
      </c>
      <c r="E167" s="51"/>
      <c r="F167" s="51"/>
    </row>
  </sheetData>
  <mergeCells count="65">
    <mergeCell ref="A145:B145"/>
    <mergeCell ref="A155:D155"/>
    <mergeCell ref="A164:B164"/>
    <mergeCell ref="A165:C165"/>
    <mergeCell ref="D166:F166"/>
    <mergeCell ref="F149:F153"/>
    <mergeCell ref="A154:B154"/>
    <mergeCell ref="A167:C167"/>
    <mergeCell ref="D167:F167"/>
    <mergeCell ref="A132:B133"/>
    <mergeCell ref="F132:F133"/>
    <mergeCell ref="A134:B140"/>
    <mergeCell ref="F134:F140"/>
    <mergeCell ref="A156:B163"/>
    <mergeCell ref="F156:F163"/>
    <mergeCell ref="A141:B142"/>
    <mergeCell ref="F141:F142"/>
    <mergeCell ref="A143:B144"/>
    <mergeCell ref="F143:F144"/>
    <mergeCell ref="A146:B146"/>
    <mergeCell ref="A147:B147"/>
    <mergeCell ref="A148:D148"/>
    <mergeCell ref="A149:B153"/>
    <mergeCell ref="A116:B119"/>
    <mergeCell ref="F116:F119"/>
    <mergeCell ref="A120:B127"/>
    <mergeCell ref="F120:F127"/>
    <mergeCell ref="A128:B131"/>
    <mergeCell ref="F128:F131"/>
    <mergeCell ref="A82:B101"/>
    <mergeCell ref="F82:F113"/>
    <mergeCell ref="A102:B113"/>
    <mergeCell ref="A114:B114"/>
    <mergeCell ref="A115:D115"/>
    <mergeCell ref="A43:B45"/>
    <mergeCell ref="F43:F45"/>
    <mergeCell ref="A47:D47"/>
    <mergeCell ref="A48:A67"/>
    <mergeCell ref="B48:B54"/>
    <mergeCell ref="F48:F54"/>
    <mergeCell ref="B55:B62"/>
    <mergeCell ref="F55:F62"/>
    <mergeCell ref="B63:B67"/>
    <mergeCell ref="A46:B46"/>
    <mergeCell ref="F63:F81"/>
    <mergeCell ref="A68:A81"/>
    <mergeCell ref="B68:B81"/>
    <mergeCell ref="A23:B25"/>
    <mergeCell ref="F23:F25"/>
    <mergeCell ref="A26:B33"/>
    <mergeCell ref="F26:F33"/>
    <mergeCell ref="A34:B42"/>
    <mergeCell ref="F34:F42"/>
    <mergeCell ref="A10:B15"/>
    <mergeCell ref="F10:F15"/>
    <mergeCell ref="A16:B17"/>
    <mergeCell ref="F16:F17"/>
    <mergeCell ref="A18:B22"/>
    <mergeCell ref="F18:F22"/>
    <mergeCell ref="A1:F1"/>
    <mergeCell ref="A2:F2"/>
    <mergeCell ref="A3:B3"/>
    <mergeCell ref="A4:D4"/>
    <mergeCell ref="A5:B9"/>
    <mergeCell ref="F5:F9"/>
  </mergeCells>
  <phoneticPr fontId="1" type="noConversion"/>
  <printOptions horizontalCentered="1"/>
  <pageMargins left="0.70866141732283472" right="0.70866141732283472" top="0.74803149606299213" bottom="0.74803149606299213" header="0.31496062992125984" footer="0.31496062992125984"/>
  <pageSetup paperSize="9" fitToHeight="0" orientation="portrait" r:id="rId1"/>
  <headerFooter>
    <oddFooter>&amp;C第 &amp;P 頁，共 &amp;N 頁</oddFooter>
  </headerFooter>
  <rowBreaks count="2" manualBreakCount="2">
    <brk id="33" man="1"/>
    <brk id="67" man="1"/>
  </rowBreak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109一般水警四等課程配當</vt:lpstr>
      <vt:lpstr>'109一般水警四等課程配當'!Print_Area</vt:lpstr>
      <vt:lpstr>'109一般水警四等課程配當'!Print_Titles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陳龍智</cp:lastModifiedBy>
  <cp:revision>1</cp:revision>
  <cp:lastPrinted>2022-09-01T10:15:05Z</cp:lastPrinted>
  <dcterms:created xsi:type="dcterms:W3CDTF">2017-04-11T02:58:19Z</dcterms:created>
  <dcterms:modified xsi:type="dcterms:W3CDTF">2022-09-07T03:23:27Z</dcterms:modified>
</cp:coreProperties>
</file>