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3\05_數位學習中心\01_內部資料\01_數1科\01_每月一書\4每月一書選書\113選書\決審後\購書優惠\訂購單\"/>
    </mc:Choice>
  </mc:AlternateContent>
  <xr:revisionPtr revIDLastSave="0" documentId="8_{9361E361-35E8-4949-B5DF-4819D5F0EA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書單" sheetId="2" r:id="rId1"/>
  </sheets>
  <definedNames>
    <definedName name="_xlnm.Print_Area" localSheetId="0">書單!$A$1:$I$49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2" l="1"/>
  <c r="F26" i="2"/>
  <c r="F27" i="2"/>
  <c r="F28" i="2"/>
  <c r="F29" i="2"/>
  <c r="F30" i="2"/>
  <c r="F31" i="2"/>
  <c r="F32" i="2"/>
  <c r="F33" i="2"/>
  <c r="F24" i="2"/>
  <c r="F14" i="2"/>
  <c r="F23" i="2"/>
  <c r="F9" i="2"/>
  <c r="F12" i="2"/>
  <c r="F13" i="2"/>
  <c r="F15" i="2"/>
  <c r="F16" i="2"/>
  <c r="F17" i="2"/>
  <c r="F18" i="2"/>
  <c r="F19" i="2"/>
  <c r="F20" i="2"/>
  <c r="F22" i="2"/>
  <c r="F10" i="2"/>
  <c r="F11" i="2"/>
  <c r="G34" i="2" l="1"/>
  <c r="H33" i="2" l="1"/>
  <c r="H32" i="2"/>
  <c r="H31" i="2"/>
  <c r="H30" i="2"/>
  <c r="H29" i="2"/>
  <c r="H28" i="2"/>
  <c r="H27" i="2"/>
  <c r="H26" i="2"/>
  <c r="H25" i="2"/>
  <c r="H24" i="2"/>
  <c r="H14" i="2"/>
  <c r="H23" i="2"/>
  <c r="H10" i="2"/>
  <c r="H22" i="2"/>
  <c r="H9" i="2"/>
  <c r="H12" i="2"/>
  <c r="H13" i="2"/>
  <c r="H15" i="2"/>
  <c r="H16" i="2"/>
  <c r="H17" i="2"/>
  <c r="H18" i="2"/>
  <c r="H19" i="2"/>
  <c r="H20" i="2"/>
  <c r="H11" i="2"/>
  <c r="H34" i="2" l="1"/>
  <c r="G35" i="2" s="1"/>
  <c r="G36" i="2" s="1"/>
</calcChain>
</file>

<file path=xl/sharedStrings.xml><?xml version="1.0" encoding="utf-8"?>
<sst xmlns="http://schemas.openxmlformats.org/spreadsheetml/2006/main" count="89" uniqueCount="85">
  <si>
    <t>E-MAIL:</t>
  </si>
  <si>
    <r>
      <rPr>
        <b/>
        <sz val="12"/>
        <rFont val="標楷體"/>
        <family val="4"/>
        <charset val="136"/>
      </rPr>
      <t>特惠價</t>
    </r>
  </si>
  <si>
    <r>
      <rPr>
        <sz val="12"/>
        <rFont val="標楷體"/>
        <family val="4"/>
        <charset val="136"/>
      </rPr>
      <t>推薦延伸
閱讀書目</t>
    </r>
    <phoneticPr fontId="2" type="noConversion"/>
  </si>
  <si>
    <r>
      <rPr>
        <b/>
        <sz val="12"/>
        <rFont val="標楷體"/>
        <family val="4"/>
        <charset val="136"/>
      </rPr>
      <t>每月一書</t>
    </r>
    <phoneticPr fontId="2" type="noConversion"/>
  </si>
  <si>
    <r>
      <rPr>
        <b/>
        <sz val="12"/>
        <rFont val="標楷體"/>
        <family val="4"/>
        <charset val="136"/>
      </rPr>
      <t>延伸閱讀</t>
    </r>
    <phoneticPr fontId="2" type="noConversion"/>
  </si>
  <si>
    <r>
      <rPr>
        <sz val="12"/>
        <color indexed="8"/>
        <rFont val="標楷體"/>
        <family val="4"/>
        <charset val="136"/>
      </rPr>
      <t>※感謝您訂購圖書，請詳填下列資料，</t>
    </r>
    <r>
      <rPr>
        <b/>
        <sz val="12"/>
        <color indexed="8"/>
        <rFont val="標楷體"/>
        <family val="4"/>
        <charset val="136"/>
      </rPr>
      <t>傳真</t>
    </r>
    <r>
      <rPr>
        <sz val="12"/>
        <color indexed="8"/>
        <rFont val="標楷體"/>
        <family val="4"/>
        <charset val="136"/>
      </rPr>
      <t>或</t>
    </r>
    <r>
      <rPr>
        <b/>
        <sz val="12"/>
        <color indexed="8"/>
        <rFont val="標楷體"/>
        <family val="4"/>
        <charset val="136"/>
      </rPr>
      <t>電子郵件</t>
    </r>
    <r>
      <rPr>
        <sz val="12"/>
        <color indexed="8"/>
        <rFont val="標楷體"/>
        <family val="4"/>
        <charset val="136"/>
      </rPr>
      <t>回覆，並請聯絡確認我們收到資料，以儘速為您服務。</t>
    </r>
    <phoneticPr fontId="2" type="noConversion"/>
  </si>
  <si>
    <r>
      <rPr>
        <b/>
        <sz val="14"/>
        <rFont val="標楷體"/>
        <family val="4"/>
        <charset val="136"/>
      </rPr>
      <t>姓名：</t>
    </r>
    <r>
      <rPr>
        <b/>
        <u/>
        <sz val="14"/>
        <rFont val="Times New Roman"/>
        <family val="1"/>
      </rPr>
      <t xml:space="preserve">                </t>
    </r>
    <r>
      <rPr>
        <sz val="12"/>
        <rFont val="新細明體"/>
        <family val="1"/>
        <charset val="136"/>
      </rPr>
      <t/>
    </r>
    <phoneticPr fontId="2" type="noConversion"/>
  </si>
  <si>
    <r>
      <rPr>
        <b/>
        <sz val="14"/>
        <rFont val="標楷體"/>
        <family val="4"/>
        <charset val="136"/>
      </rPr>
      <t>■我的基本資料如下：</t>
    </r>
    <r>
      <rPr>
        <b/>
        <sz val="14"/>
        <rFont val="Times New Roman"/>
        <family val="1"/>
      </rPr>
      <t xml:space="preserve"> </t>
    </r>
    <phoneticPr fontId="2" type="noConversion"/>
  </si>
  <si>
    <t>※以上優惠，僅限本次合作專案有效，不適用於書店與零售。</t>
    <phoneticPr fontId="2" type="noConversion"/>
  </si>
  <si>
    <r>
      <rPr>
        <b/>
        <sz val="14"/>
        <rFont val="標楷體"/>
        <family val="4"/>
        <charset val="136"/>
      </rPr>
      <t>寄書地址：□□□</t>
    </r>
    <r>
      <rPr>
        <b/>
        <sz val="14"/>
        <rFont val="Times New Roman"/>
        <family val="1"/>
      </rPr>
      <t xml:space="preserve"> </t>
    </r>
    <phoneticPr fontId="2" type="noConversion"/>
  </si>
  <si>
    <r>
      <rPr>
        <b/>
        <sz val="14"/>
        <rFont val="標楷體"/>
        <family val="4"/>
        <charset val="136"/>
      </rPr>
      <t>性別：□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男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□女</t>
    </r>
    <r>
      <rPr>
        <b/>
        <sz val="14"/>
        <rFont val="Times New Roman"/>
        <family val="1"/>
      </rPr>
      <t xml:space="preserve">       </t>
    </r>
    <phoneticPr fontId="2" type="noConversion"/>
  </si>
  <si>
    <r>
      <rPr>
        <b/>
        <sz val="14"/>
        <color indexed="8"/>
        <rFont val="標楷體"/>
        <family val="4"/>
        <charset val="136"/>
      </rPr>
      <t>★收到書籍後，我欲以□</t>
    </r>
    <r>
      <rPr>
        <b/>
        <sz val="14"/>
        <color indexed="8"/>
        <rFont val="Times New Roman"/>
        <family val="1"/>
      </rPr>
      <t>ATM</t>
    </r>
    <r>
      <rPr>
        <b/>
        <sz val="14"/>
        <color indexed="8"/>
        <rFont val="標楷體"/>
        <family val="4"/>
        <charset val="136"/>
      </rPr>
      <t>轉帳/匯款</t>
    </r>
    <r>
      <rPr>
        <b/>
        <sz val="14"/>
        <color indexed="8"/>
        <rFont val="標楷體"/>
        <family val="4"/>
        <charset val="136"/>
      </rPr>
      <t/>
    </r>
    <phoneticPr fontId="2" type="noConversion"/>
  </si>
  <si>
    <r>
      <rPr>
        <b/>
        <sz val="14"/>
        <rFont val="標楷體"/>
        <family val="4"/>
        <charset val="136"/>
      </rPr>
      <t>聯絡電話</t>
    </r>
    <r>
      <rPr>
        <b/>
        <sz val="14"/>
        <rFont val="Times New Roman"/>
        <family val="1"/>
      </rPr>
      <t xml:space="preserve">:(O)                                              </t>
    </r>
    <r>
      <rPr>
        <b/>
        <sz val="14"/>
        <rFont val="標楷體"/>
        <family val="4"/>
        <charset val="136"/>
      </rPr>
      <t>（手機）</t>
    </r>
    <phoneticPr fontId="2" type="noConversion"/>
  </si>
  <si>
    <t>天下雜誌</t>
  </si>
  <si>
    <r>
      <rPr>
        <b/>
        <sz val="12"/>
        <rFont val="標楷體"/>
        <family val="4"/>
        <charset val="136"/>
      </rPr>
      <t>序號</t>
    </r>
    <phoneticPr fontId="2" type="noConversion"/>
  </si>
  <si>
    <r>
      <rPr>
        <b/>
        <sz val="12"/>
        <rFont val="標楷體"/>
        <family val="4"/>
        <charset val="136"/>
      </rPr>
      <t>書名</t>
    </r>
  </si>
  <si>
    <r>
      <rPr>
        <b/>
        <sz val="12"/>
        <rFont val="標楷體"/>
        <family val="4"/>
        <charset val="136"/>
      </rPr>
      <t>出版公司</t>
    </r>
    <phoneticPr fontId="2" type="noConversion"/>
  </si>
  <si>
    <r>
      <rPr>
        <b/>
        <sz val="12"/>
        <rFont val="標楷體"/>
        <family val="4"/>
        <charset val="136"/>
      </rPr>
      <t>定價</t>
    </r>
  </si>
  <si>
    <r>
      <rPr>
        <b/>
        <sz val="12"/>
        <rFont val="標楷體"/>
        <family val="4"/>
        <charset val="136"/>
      </rPr>
      <t>訂購數量</t>
    </r>
    <phoneticPr fontId="2" type="noConversion"/>
  </si>
  <si>
    <r>
      <rPr>
        <b/>
        <sz val="12"/>
        <rFont val="標楷體"/>
        <family val="4"/>
        <charset val="136"/>
      </rPr>
      <t>備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  <charset val="136"/>
      </rPr>
      <t>註</t>
    </r>
    <phoneticPr fontId="2" type="noConversion"/>
  </si>
  <si>
    <t>小計</t>
    <phoneticPr fontId="2" type="noConversion"/>
  </si>
  <si>
    <t>合計(訂購數量、金額)</t>
    <phoneticPr fontId="2" type="noConversion"/>
  </si>
  <si>
    <t>ISBN</t>
    <phoneticPr fontId="2" type="noConversion"/>
  </si>
  <si>
    <t>總計金額</t>
    <phoneticPr fontId="2" type="noConversion"/>
  </si>
  <si>
    <t xml:space="preserve">「每月一書」
</t>
    <phoneticPr fontId="2" type="noConversion"/>
  </si>
  <si>
    <t>聯   經</t>
  </si>
  <si>
    <t>平安文化</t>
  </si>
  <si>
    <t>開立發票：□二聯式紙本電子發票--開立發票抬頭：</t>
    <phoneticPr fontId="2" type="noConversion"/>
  </si>
  <si>
    <t xml:space="preserve">　　　　　□三聯式紙本電子發票--開立發票抬頭：         
　　　　　　　　　　　　　　　--統一編號：                             </t>
    <phoneticPr fontId="2" type="noConversion"/>
  </si>
  <si>
    <t>地址：</t>
  </si>
  <si>
    <t>傳真：</t>
  </si>
  <si>
    <t>電話：</t>
  </si>
  <si>
    <t>聯絡人：</t>
  </si>
  <si>
    <r>
      <t>113</t>
    </r>
    <r>
      <rPr>
        <b/>
        <sz val="18"/>
        <color indexed="8"/>
        <rFont val="標楷體"/>
        <family val="4"/>
        <charset val="136"/>
      </rPr>
      <t>年度國家文官學院專用優惠訂購單</t>
    </r>
    <phoneticPr fontId="2" type="noConversion"/>
  </si>
  <si>
    <t>★收到書籍後，我欲以□郵政劃撥
　帳號：  戶名：</t>
    <phoneticPr fontId="2" type="noConversion"/>
  </si>
  <si>
    <r>
      <rPr>
        <b/>
        <sz val="11"/>
        <color indexed="10"/>
        <rFont val="標楷體"/>
        <family val="4"/>
        <charset val="136"/>
      </rPr>
      <t>※本優惠至</t>
    </r>
    <r>
      <rPr>
        <b/>
        <sz val="11"/>
        <color indexed="10"/>
        <rFont val="Times New Roman"/>
        <family val="1"/>
      </rPr>
      <t xml:space="preserve">  113</t>
    </r>
    <r>
      <rPr>
        <b/>
        <sz val="11"/>
        <color indexed="10"/>
        <rFont val="標楷體"/>
        <family val="4"/>
        <charset val="136"/>
      </rPr>
      <t>年</t>
    </r>
    <r>
      <rPr>
        <b/>
        <sz val="11"/>
        <color indexed="10"/>
        <rFont val="Times New Roman"/>
        <family val="1"/>
      </rPr>
      <t xml:space="preserve"> 12</t>
    </r>
    <r>
      <rPr>
        <b/>
        <sz val="11"/>
        <color indexed="10"/>
        <rFont val="標楷體"/>
        <family val="4"/>
        <charset val="136"/>
      </rPr>
      <t>月</t>
    </r>
    <r>
      <rPr>
        <b/>
        <sz val="11"/>
        <color indexed="10"/>
        <rFont val="Times New Roman"/>
        <family val="1"/>
      </rPr>
      <t xml:space="preserve"> 31 </t>
    </r>
    <r>
      <rPr>
        <b/>
        <sz val="11"/>
        <color indexed="10"/>
        <rFont val="標楷體"/>
        <family val="4"/>
        <charset val="136"/>
      </rPr>
      <t>日止，本公司保留接受訂單與否之權利。</t>
    </r>
    <r>
      <rPr>
        <b/>
        <sz val="11"/>
        <color indexed="10"/>
        <rFont val="Times New Roman"/>
        <family val="1"/>
      </rPr>
      <t xml:space="preserve">    </t>
    </r>
    <phoneticPr fontId="2" type="noConversion"/>
  </si>
  <si>
    <t>永續力</t>
  </si>
  <si>
    <t>走進布農的山</t>
  </si>
  <si>
    <t>道歉的力量（經典新裝版）</t>
  </si>
  <si>
    <t>最後一次相遇，我們只談喜悅</t>
  </si>
  <si>
    <t>心理安全感的力量</t>
  </si>
  <si>
    <t>受苦的倒影</t>
  </si>
  <si>
    <t>淡蘭古道</t>
  </si>
  <si>
    <t>臺海最危險的地方</t>
  </si>
  <si>
    <t>果力文化</t>
  </si>
  <si>
    <t>聯經</t>
  </si>
  <si>
    <t>春山出版</t>
  </si>
  <si>
    <t>大家出版</t>
  </si>
  <si>
    <t>好人出版</t>
  </si>
  <si>
    <t>八旗文化</t>
  </si>
  <si>
    <t>巨流</t>
  </si>
  <si>
    <t>寶鼎</t>
  </si>
  <si>
    <t>新樂園</t>
  </si>
  <si>
    <t>一起來</t>
  </si>
  <si>
    <t>如果</t>
  </si>
  <si>
    <t>時報出版</t>
  </si>
  <si>
    <t>鷹出版</t>
  </si>
  <si>
    <t>臺灣商務印書館</t>
  </si>
  <si>
    <t>春山</t>
  </si>
  <si>
    <t>晨星出版</t>
  </si>
  <si>
    <t>推倒高牆</t>
    <phoneticPr fontId="2" type="noConversion"/>
  </si>
  <si>
    <t>數據的假象</t>
    <phoneticPr fontId="2" type="noConversion"/>
  </si>
  <si>
    <t>逆思維</t>
    <phoneticPr fontId="2" type="noConversion"/>
  </si>
  <si>
    <t>正向談判</t>
    <phoneticPr fontId="2" type="noConversion"/>
  </si>
  <si>
    <t>淤泥效應</t>
    <phoneticPr fontId="2" type="noConversion"/>
  </si>
  <si>
    <t>天下文化</t>
    <phoneticPr fontId="2" type="noConversion"/>
  </si>
  <si>
    <t>現代世界六百年</t>
    <phoneticPr fontId="2" type="noConversion"/>
  </si>
  <si>
    <t>當個普通人也很自豪</t>
    <phoneticPr fontId="2" type="noConversion"/>
  </si>
  <si>
    <t>懲罰貧窮</t>
    <phoneticPr fontId="2" type="noConversion"/>
  </si>
  <si>
    <t>零失誤法則</t>
    <phoneticPr fontId="2" type="noConversion"/>
  </si>
  <si>
    <t>平衡心態</t>
    <phoneticPr fontId="2" type="noConversion"/>
  </si>
  <si>
    <t>民主的思辨</t>
    <phoneticPr fontId="2" type="noConversion"/>
  </si>
  <si>
    <t>守住角落的人</t>
    <phoneticPr fontId="2" type="noConversion"/>
  </si>
  <si>
    <t>天生不愛動</t>
    <phoneticPr fontId="2" type="noConversion"/>
  </si>
  <si>
    <t>向獨裁者說不</t>
    <phoneticPr fontId="2" type="noConversion"/>
  </si>
  <si>
    <t>高齡友善新視界</t>
    <phoneticPr fontId="2" type="noConversion"/>
  </si>
  <si>
    <t>失序的心靈</t>
    <phoneticPr fontId="2" type="noConversion"/>
  </si>
  <si>
    <r>
      <rPr>
        <b/>
        <sz val="14"/>
        <rFont val="標楷體"/>
        <family val="4"/>
        <charset val="136"/>
      </rPr>
      <t>學校（</t>
    </r>
    <r>
      <rPr>
        <b/>
        <sz val="14"/>
        <rFont val="Microsoft JhengHei"/>
        <family val="4"/>
      </rPr>
      <t>機關</t>
    </r>
    <r>
      <rPr>
        <b/>
        <sz val="14"/>
        <rFont val="標楷體"/>
        <family val="4"/>
        <charset val="136"/>
      </rPr>
      <t>）名稱</t>
    </r>
    <r>
      <rPr>
        <b/>
        <sz val="14"/>
        <rFont val="Times New Roman"/>
        <family val="1"/>
      </rPr>
      <t xml:space="preserve"> :   </t>
    </r>
    <phoneticPr fontId="2" type="noConversion"/>
  </si>
  <si>
    <t>702014 台南市南區新義南路23號</t>
    <phoneticPr fontId="2" type="noConversion"/>
  </si>
  <si>
    <t>06-2914880</t>
    <phoneticPr fontId="2" type="noConversion"/>
  </si>
  <si>
    <t>06-2912186#524</t>
    <phoneticPr fontId="2" type="noConversion"/>
  </si>
  <si>
    <t>張語容小姐</t>
    <phoneticPr fontId="2" type="noConversion"/>
  </si>
  <si>
    <t xml:space="preserve">  銀行名稱：第一銀行 竹溪分行 　　　   分行代號：6061 </t>
    <phoneticPr fontId="2" type="noConversion"/>
  </si>
  <si>
    <t xml:space="preserve">  銀行代號：007-6065  帳號：606-10-329398   戶名：金寶書局有限公司</t>
    <phoneticPr fontId="2" type="noConversion"/>
  </si>
  <si>
    <t>合計購書金額若未達新臺幣 2500 元時，需另加運費 80 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</si>
</sst>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0_ "/>
    <numFmt numFmtId="179" formatCode="0_);[Red]\(0\)"/>
  </numFmts>
  <fonts count="3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2"/>
      <name val="細明體"/>
      <family val="3"/>
      <charset val="136"/>
    </font>
    <font>
      <b/>
      <sz val="12"/>
      <name val="細明體"/>
      <family val="3"/>
      <charset val="136"/>
    </font>
    <font>
      <sz val="14"/>
      <color indexed="56"/>
      <name val="標楷體"/>
      <family val="4"/>
      <charset val="136"/>
    </font>
    <font>
      <sz val="14"/>
      <color indexed="56"/>
      <name val="Times New Roman"/>
      <family val="1"/>
    </font>
    <font>
      <sz val="12"/>
      <color indexed="56"/>
      <name val="Times New Roman"/>
      <family val="1"/>
    </font>
    <font>
      <sz val="10"/>
      <name val="Times New Roman"/>
      <family val="1"/>
    </font>
    <font>
      <b/>
      <sz val="13"/>
      <color indexed="10"/>
      <name val="標楷體"/>
      <family val="4"/>
      <charset val="136"/>
    </font>
    <font>
      <b/>
      <sz val="11"/>
      <color indexed="10"/>
      <name val="Times New Roman"/>
      <family val="1"/>
    </font>
    <font>
      <b/>
      <sz val="11"/>
      <color indexed="10"/>
      <name val="標楷體"/>
      <family val="4"/>
      <charset val="136"/>
    </font>
    <font>
      <sz val="11"/>
      <name val="Times New Roman"/>
      <family val="1"/>
    </font>
    <font>
      <b/>
      <sz val="13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b/>
      <sz val="14"/>
      <color rgb="FF000000"/>
      <name val="標楷體"/>
      <family val="4"/>
      <charset val="136"/>
    </font>
    <font>
      <sz val="12"/>
      <color rgb="FF000000"/>
      <name val="Times New Roman"/>
      <family val="1"/>
    </font>
    <font>
      <b/>
      <sz val="11"/>
      <color indexed="10"/>
      <name val="Times New Roman"/>
      <family val="4"/>
      <charset val="136"/>
    </font>
    <font>
      <b/>
      <sz val="14"/>
      <name val="Microsoft JhengHei"/>
      <family val="4"/>
    </font>
    <font>
      <b/>
      <sz val="14"/>
      <name val="Times New Roman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9" fillId="0" borderId="0"/>
    <xf numFmtId="43" fontId="1" fillId="0" borderId="0" applyFont="0" applyFill="0" applyBorder="0" applyAlignment="0" applyProtection="0">
      <alignment vertical="center"/>
    </xf>
  </cellStyleXfs>
  <cellXfs count="123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1" fontId="8" fillId="0" borderId="0" xfId="0" applyNumberFormat="1" applyFont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178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9" fontId="23" fillId="0" borderId="1" xfId="0" applyNumberFormat="1" applyFont="1" applyBorder="1" applyAlignment="1">
      <alignment horizontal="center" vertical="center" wrapText="1"/>
    </xf>
    <xf numFmtId="179" fontId="23" fillId="0" borderId="1" xfId="0" applyNumberFormat="1" applyFont="1" applyBorder="1" applyAlignment="1" applyProtection="1">
      <alignment horizontal="center" vertical="center" wrapText="1"/>
      <protection locked="0"/>
    </xf>
    <xf numFmtId="179" fontId="23" fillId="0" borderId="3" xfId="0" applyNumberFormat="1" applyFont="1" applyBorder="1" applyAlignment="1" applyProtection="1">
      <alignment horizontal="center" vertical="center" wrapText="1"/>
      <protection locked="0"/>
    </xf>
    <xf numFmtId="179" fontId="23" fillId="0" borderId="3" xfId="0" applyNumberFormat="1" applyFont="1" applyBorder="1" applyAlignment="1">
      <alignment horizontal="center" vertical="center" wrapText="1"/>
    </xf>
    <xf numFmtId="179" fontId="23" fillId="0" borderId="2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0" fillId="0" borderId="0" xfId="0"/>
    <xf numFmtId="177" fontId="28" fillId="0" borderId="17" xfId="3" applyNumberFormat="1" applyFont="1" applyFill="1" applyBorder="1" applyAlignment="1">
      <alignment horizontal="right"/>
    </xf>
    <xf numFmtId="177" fontId="28" fillId="0" borderId="17" xfId="3" applyNumberFormat="1" applyFont="1" applyFill="1" applyBorder="1" applyAlignment="1">
      <alignment horizontal="left"/>
    </xf>
    <xf numFmtId="177" fontId="20" fillId="0" borderId="17" xfId="3" applyNumberFormat="1" applyFont="1" applyFill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177" fontId="28" fillId="0" borderId="0" xfId="3" applyNumberFormat="1" applyFont="1" applyFill="1" applyBorder="1" applyAlignment="1">
      <alignment horizontal="right"/>
    </xf>
    <xf numFmtId="177" fontId="28" fillId="0" borderId="0" xfId="3" applyNumberFormat="1" applyFont="1" applyFill="1" applyBorder="1" applyAlignment="1">
      <alignment horizontal="left"/>
    </xf>
    <xf numFmtId="177" fontId="20" fillId="0" borderId="0" xfId="3" applyNumberFormat="1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19" xfId="0" applyFont="1" applyBorder="1" applyAlignment="1">
      <alignment horizontal="left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24" fillId="0" borderId="27" xfId="0" applyFont="1" applyBorder="1" applyAlignment="1">
      <alignment horizontal="right" vertical="center"/>
    </xf>
    <xf numFmtId="0" fontId="24" fillId="0" borderId="4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6" fillId="3" borderId="8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6" fontId="4" fillId="3" borderId="8" xfId="0" applyNumberFormat="1" applyFont="1" applyFill="1" applyBorder="1" applyAlignment="1">
      <alignment horizontal="center" vertical="center" wrapText="1"/>
    </xf>
    <xf numFmtId="176" fontId="4" fillId="3" borderId="34" xfId="0" applyNumberFormat="1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34" fillId="0" borderId="30" xfId="0" applyFont="1" applyBorder="1" applyAlignment="1">
      <alignment horizontal="left" vertical="center" wrapText="1"/>
    </xf>
    <xf numFmtId="0" fontId="26" fillId="5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0" fillId="0" borderId="16" xfId="0" applyBorder="1"/>
    <xf numFmtId="0" fontId="0" fillId="0" borderId="38" xfId="0" applyBorder="1"/>
    <xf numFmtId="0" fontId="0" fillId="0" borderId="39" xfId="0" applyBorder="1"/>
    <xf numFmtId="0" fontId="0" fillId="0" borderId="35" xfId="0" applyBorder="1"/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9" fontId="30" fillId="0" borderId="44" xfId="0" applyNumberFormat="1" applyFont="1" applyBorder="1" applyAlignment="1">
      <alignment horizontal="left" vertical="top" wrapText="1"/>
    </xf>
    <xf numFmtId="49" fontId="30" fillId="0" borderId="45" xfId="0" applyNumberFormat="1" applyFont="1" applyBorder="1" applyAlignment="1">
      <alignment horizontal="left" vertical="top" wrapText="1"/>
    </xf>
    <xf numFmtId="49" fontId="30" fillId="0" borderId="46" xfId="0" applyNumberFormat="1" applyFont="1" applyBorder="1" applyAlignment="1">
      <alignment horizontal="left" vertical="top" wrapText="1"/>
    </xf>
    <xf numFmtId="0" fontId="30" fillId="0" borderId="40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0" fontId="30" fillId="0" borderId="41" xfId="0" applyFont="1" applyBorder="1" applyAlignment="1">
      <alignment horizontal="left" vertical="center" wrapText="1"/>
    </xf>
    <xf numFmtId="0" fontId="30" fillId="0" borderId="42" xfId="0" applyFont="1" applyBorder="1" applyAlignment="1">
      <alignment horizontal="left" vertical="center" wrapText="1"/>
    </xf>
    <xf numFmtId="0" fontId="30" fillId="0" borderId="37" xfId="0" applyFont="1" applyBorder="1" applyAlignment="1">
      <alignment horizontal="left" vertical="center" wrapText="1"/>
    </xf>
    <xf numFmtId="0" fontId="30" fillId="0" borderId="43" xfId="0" applyFont="1" applyBorder="1" applyAlignment="1">
      <alignment horizontal="left" vertical="center" wrapText="1"/>
    </xf>
    <xf numFmtId="0" fontId="32" fillId="5" borderId="0" xfId="0" applyFont="1" applyFill="1" applyAlignment="1">
      <alignment horizontal="left" vertical="center" wrapText="1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10" fillId="5" borderId="30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</cellXfs>
  <cellStyles count="4">
    <cellStyle name="一般" xfId="0" builtinId="0"/>
    <cellStyle name="一般 2" xfId="1" xr:uid="{00000000-0005-0000-0000-000001000000}"/>
    <cellStyle name="一般 4" xfId="2" xr:uid="{00000000-0005-0000-0000-000002000000}"/>
    <cellStyle name="千分位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9"/>
  <sheetViews>
    <sheetView tabSelected="1" zoomScale="110" zoomScaleNormal="110" zoomScaleSheetLayoutView="100" workbookViewId="0">
      <pane xSplit="9" ySplit="7" topLeftCell="J8" activePane="bottomRight" state="frozen"/>
      <selection pane="topRight" activeCell="J1" sqref="J1"/>
      <selection pane="bottomLeft" activeCell="A8" sqref="A8"/>
      <selection pane="bottomRight" activeCell="G35" sqref="G35:H35"/>
    </sheetView>
  </sheetViews>
  <sheetFormatPr defaultColWidth="8.75" defaultRowHeight="15.75"/>
  <cols>
    <col min="1" max="1" width="5.75" style="5" customWidth="1"/>
    <col min="2" max="2" width="29.5" style="6" customWidth="1"/>
    <col min="3" max="3" width="14.125" style="5" bestFit="1" customWidth="1"/>
    <col min="4" max="4" width="13.875" style="5" customWidth="1"/>
    <col min="5" max="5" width="8.25" style="5" customWidth="1"/>
    <col min="6" max="6" width="9" style="5" customWidth="1"/>
    <col min="7" max="7" width="10" style="5" bestFit="1" customWidth="1"/>
    <col min="8" max="8" width="8.5" style="5" bestFit="1" customWidth="1"/>
    <col min="9" max="9" width="13.875" style="7" bestFit="1" customWidth="1"/>
    <col min="10" max="16384" width="8.75" style="1"/>
  </cols>
  <sheetData>
    <row r="1" spans="1:11" ht="17.25" customHeight="1" thickBot="1">
      <c r="A1" s="91"/>
      <c r="B1" s="92"/>
      <c r="C1" s="46" t="s">
        <v>29</v>
      </c>
      <c r="D1" s="47" t="s">
        <v>78</v>
      </c>
      <c r="E1" s="48"/>
      <c r="F1" s="49"/>
      <c r="G1" s="50"/>
      <c r="H1" s="50"/>
      <c r="I1" s="51"/>
    </row>
    <row r="2" spans="1:11" ht="17.25" customHeight="1" thickBot="1">
      <c r="A2" s="93"/>
      <c r="B2" s="94"/>
      <c r="C2" s="52" t="s">
        <v>30</v>
      </c>
      <c r="D2" s="53" t="s">
        <v>79</v>
      </c>
      <c r="E2" s="54"/>
      <c r="F2" s="55"/>
      <c r="G2" s="56"/>
      <c r="H2" s="56"/>
      <c r="I2" s="57"/>
    </row>
    <row r="3" spans="1:11" ht="17.25" customHeight="1" thickBot="1">
      <c r="A3" s="93"/>
      <c r="B3" s="94"/>
      <c r="C3" s="52" t="s">
        <v>31</v>
      </c>
      <c r="D3" s="53" t="s">
        <v>80</v>
      </c>
      <c r="E3" s="54"/>
      <c r="F3" s="55"/>
      <c r="G3" s="56"/>
      <c r="H3" s="56"/>
      <c r="I3" s="57"/>
    </row>
    <row r="4" spans="1:11" ht="17.25" customHeight="1">
      <c r="A4" s="93"/>
      <c r="B4" s="94"/>
      <c r="C4" s="52" t="s">
        <v>32</v>
      </c>
      <c r="D4" s="53" t="s">
        <v>81</v>
      </c>
      <c r="E4" s="54"/>
      <c r="F4" s="55"/>
      <c r="G4" s="56"/>
      <c r="H4" s="56"/>
      <c r="I4" s="57"/>
    </row>
    <row r="5" spans="1:11" ht="23.25" customHeight="1">
      <c r="A5" s="95" t="s">
        <v>33</v>
      </c>
      <c r="B5" s="96"/>
      <c r="C5" s="96"/>
      <c r="D5" s="96"/>
      <c r="E5" s="96"/>
      <c r="F5" s="96"/>
      <c r="G5" s="96"/>
      <c r="H5" s="96"/>
      <c r="I5" s="97"/>
    </row>
    <row r="6" spans="1:11">
      <c r="A6" s="98" t="s">
        <v>5</v>
      </c>
      <c r="B6" s="99"/>
      <c r="C6" s="99"/>
      <c r="D6" s="99"/>
      <c r="E6" s="99"/>
      <c r="F6" s="99"/>
      <c r="G6" s="99"/>
      <c r="H6" s="99"/>
      <c r="I6" s="100"/>
    </row>
    <row r="7" spans="1:11" ht="20.100000000000001" customHeight="1" thickBot="1">
      <c r="A7" s="58" t="s">
        <v>14</v>
      </c>
      <c r="B7" s="17" t="s">
        <v>15</v>
      </c>
      <c r="C7" s="17" t="s">
        <v>22</v>
      </c>
      <c r="D7" s="17" t="s">
        <v>16</v>
      </c>
      <c r="E7" s="17" t="s">
        <v>17</v>
      </c>
      <c r="F7" s="17" t="s">
        <v>1</v>
      </c>
      <c r="G7" s="17" t="s">
        <v>18</v>
      </c>
      <c r="H7" s="28" t="s">
        <v>20</v>
      </c>
      <c r="I7" s="59" t="s">
        <v>19</v>
      </c>
    </row>
    <row r="8" spans="1:11" ht="20.100000000000001" customHeight="1" thickBot="1">
      <c r="A8" s="113" t="s">
        <v>3</v>
      </c>
      <c r="B8" s="114"/>
      <c r="C8" s="114"/>
      <c r="D8" s="114"/>
      <c r="E8" s="114"/>
      <c r="F8" s="114"/>
      <c r="G8" s="114"/>
      <c r="H8" s="114"/>
      <c r="I8" s="115"/>
    </row>
    <row r="9" spans="1:11" ht="20.100000000000001" customHeight="1" thickBot="1">
      <c r="A9" s="60">
        <v>1</v>
      </c>
      <c r="B9" s="24" t="s">
        <v>62</v>
      </c>
      <c r="C9" s="39">
        <v>9789865596934</v>
      </c>
      <c r="D9" s="33" t="s">
        <v>26</v>
      </c>
      <c r="E9" s="8">
        <v>420</v>
      </c>
      <c r="F9" s="10">
        <f t="shared" ref="F9:F14" si="0">E9*0.71</f>
        <v>298.2</v>
      </c>
      <c r="G9" s="2"/>
      <c r="H9" s="9">
        <f t="shared" ref="H9:H14" si="1">F9*G9</f>
        <v>0</v>
      </c>
      <c r="I9" s="61"/>
    </row>
    <row r="10" spans="1:11" ht="20.100000000000001" customHeight="1" thickBot="1">
      <c r="A10" s="60">
        <v>2</v>
      </c>
      <c r="B10" s="22" t="s">
        <v>36</v>
      </c>
      <c r="C10" s="39">
        <v>9786269638031</v>
      </c>
      <c r="D10" s="32" t="s">
        <v>44</v>
      </c>
      <c r="E10" s="8">
        <v>550</v>
      </c>
      <c r="F10" s="10">
        <f t="shared" si="0"/>
        <v>390.5</v>
      </c>
      <c r="G10" s="2"/>
      <c r="H10" s="9">
        <f t="shared" si="1"/>
        <v>0</v>
      </c>
      <c r="I10" s="61"/>
    </row>
    <row r="11" spans="1:11" ht="16.5" customHeight="1" thickBot="1">
      <c r="A11" s="60">
        <v>3</v>
      </c>
      <c r="B11" s="23" t="s">
        <v>60</v>
      </c>
      <c r="C11" s="43">
        <v>9789863988328</v>
      </c>
      <c r="D11" s="31" t="s">
        <v>13</v>
      </c>
      <c r="E11" s="16">
        <v>480</v>
      </c>
      <c r="F11" s="10">
        <f t="shared" si="0"/>
        <v>340.79999999999995</v>
      </c>
      <c r="G11" s="9"/>
      <c r="H11" s="9">
        <f t="shared" si="1"/>
        <v>0</v>
      </c>
      <c r="I11" s="101" t="s">
        <v>24</v>
      </c>
      <c r="J11" s="15"/>
      <c r="K11" s="15"/>
    </row>
    <row r="12" spans="1:11" ht="16.5" customHeight="1" thickBot="1">
      <c r="A12" s="60">
        <v>4</v>
      </c>
      <c r="B12" s="24" t="s">
        <v>63</v>
      </c>
      <c r="C12" s="39">
        <v>9789570864359</v>
      </c>
      <c r="D12" s="33" t="s">
        <v>45</v>
      </c>
      <c r="E12" s="8">
        <v>350</v>
      </c>
      <c r="F12" s="10">
        <f t="shared" si="0"/>
        <v>248.5</v>
      </c>
      <c r="G12" s="2"/>
      <c r="H12" s="9">
        <f t="shared" si="1"/>
        <v>0</v>
      </c>
      <c r="I12" s="102"/>
      <c r="J12" s="15"/>
      <c r="K12" s="15"/>
    </row>
    <row r="13" spans="1:11" ht="16.5" customHeight="1" thickBot="1">
      <c r="A13" s="60">
        <v>5</v>
      </c>
      <c r="B13" s="22" t="s">
        <v>64</v>
      </c>
      <c r="C13" s="39">
        <v>9789865259525</v>
      </c>
      <c r="D13" s="33" t="s">
        <v>65</v>
      </c>
      <c r="E13" s="8">
        <v>320</v>
      </c>
      <c r="F13" s="10">
        <f t="shared" si="0"/>
        <v>227.2</v>
      </c>
      <c r="G13" s="2"/>
      <c r="H13" s="9">
        <f t="shared" si="1"/>
        <v>0</v>
      </c>
      <c r="I13" s="102"/>
      <c r="J13" s="15"/>
      <c r="K13" s="15"/>
    </row>
    <row r="14" spans="1:11" ht="16.5" customHeight="1" thickBot="1">
      <c r="A14" s="60">
        <v>6</v>
      </c>
      <c r="B14" s="23" t="s">
        <v>75</v>
      </c>
      <c r="C14" s="43">
        <v>9789577325808</v>
      </c>
      <c r="D14" s="33" t="s">
        <v>50</v>
      </c>
      <c r="E14" s="16">
        <v>420</v>
      </c>
      <c r="F14" s="10">
        <f t="shared" si="0"/>
        <v>298.2</v>
      </c>
      <c r="G14" s="2"/>
      <c r="H14" s="9">
        <f t="shared" si="1"/>
        <v>0</v>
      </c>
      <c r="I14" s="102"/>
      <c r="J14" s="15"/>
      <c r="K14" s="15"/>
    </row>
    <row r="15" spans="1:11" ht="16.5" customHeight="1" thickBot="1">
      <c r="A15" s="60">
        <v>7</v>
      </c>
      <c r="B15" s="22" t="s">
        <v>66</v>
      </c>
      <c r="C15" s="39">
        <v>9786269612901</v>
      </c>
      <c r="D15" s="34" t="s">
        <v>46</v>
      </c>
      <c r="E15" s="8">
        <v>550</v>
      </c>
      <c r="F15" s="10">
        <f t="shared" ref="F15:F20" si="2">E15*0.71</f>
        <v>390.5</v>
      </c>
      <c r="G15" s="2"/>
      <c r="H15" s="9">
        <f t="shared" ref="H15:H20" si="3">F15*G15</f>
        <v>0</v>
      </c>
      <c r="I15" s="102"/>
      <c r="J15" s="15"/>
      <c r="K15" s="15"/>
    </row>
    <row r="16" spans="1:11" ht="16.5" customHeight="1" thickBot="1">
      <c r="A16" s="60">
        <v>8</v>
      </c>
      <c r="B16" s="24" t="s">
        <v>37</v>
      </c>
      <c r="C16" s="39">
        <v>9789865562540</v>
      </c>
      <c r="D16" s="33" t="s">
        <v>47</v>
      </c>
      <c r="E16" s="8">
        <v>350</v>
      </c>
      <c r="F16" s="10">
        <f t="shared" si="2"/>
        <v>248.5</v>
      </c>
      <c r="G16" s="2"/>
      <c r="H16" s="9">
        <f t="shared" si="3"/>
        <v>0</v>
      </c>
      <c r="I16" s="102"/>
      <c r="J16" s="15"/>
      <c r="K16" s="15"/>
    </row>
    <row r="17" spans="1:18" ht="16.5" customHeight="1" thickBot="1">
      <c r="A17" s="60">
        <v>9</v>
      </c>
      <c r="B17" s="25" t="s">
        <v>67</v>
      </c>
      <c r="C17" s="40">
        <v>9789863988175</v>
      </c>
      <c r="D17" s="35" t="s">
        <v>13</v>
      </c>
      <c r="E17" s="8">
        <v>320</v>
      </c>
      <c r="F17" s="10">
        <f t="shared" si="2"/>
        <v>227.2</v>
      </c>
      <c r="G17" s="2"/>
      <c r="H17" s="9">
        <f t="shared" si="3"/>
        <v>0</v>
      </c>
      <c r="I17" s="102"/>
      <c r="J17" s="15"/>
      <c r="K17" s="15"/>
    </row>
    <row r="18" spans="1:18" ht="16.5" customHeight="1" thickBot="1">
      <c r="A18" s="60">
        <v>10</v>
      </c>
      <c r="B18" s="22" t="s">
        <v>38</v>
      </c>
      <c r="C18" s="39">
        <v>9786269576241</v>
      </c>
      <c r="D18" s="35" t="s">
        <v>48</v>
      </c>
      <c r="E18" s="8">
        <v>450</v>
      </c>
      <c r="F18" s="10">
        <f t="shared" si="2"/>
        <v>319.5</v>
      </c>
      <c r="G18" s="2"/>
      <c r="H18" s="9">
        <f t="shared" si="3"/>
        <v>0</v>
      </c>
      <c r="I18" s="102"/>
      <c r="J18" s="15"/>
      <c r="K18" s="15"/>
    </row>
    <row r="19" spans="1:18" ht="16.5" customHeight="1" thickBot="1">
      <c r="A19" s="60">
        <v>11</v>
      </c>
      <c r="B19" s="24" t="s">
        <v>39</v>
      </c>
      <c r="C19" s="39">
        <v>9789863987789</v>
      </c>
      <c r="D19" s="33" t="s">
        <v>13</v>
      </c>
      <c r="E19" s="8">
        <v>520</v>
      </c>
      <c r="F19" s="10">
        <f t="shared" si="2"/>
        <v>369.2</v>
      </c>
      <c r="G19" s="2"/>
      <c r="H19" s="9">
        <f t="shared" si="3"/>
        <v>0</v>
      </c>
      <c r="I19" s="102"/>
      <c r="J19" s="15"/>
      <c r="K19" s="15"/>
    </row>
    <row r="20" spans="1:18" ht="16.5" customHeight="1" thickBot="1">
      <c r="A20" s="60">
        <v>12</v>
      </c>
      <c r="B20" s="26" t="s">
        <v>76</v>
      </c>
      <c r="C20" s="41">
        <v>9786267234037</v>
      </c>
      <c r="D20" s="36" t="s">
        <v>49</v>
      </c>
      <c r="E20" s="13">
        <v>680</v>
      </c>
      <c r="F20" s="10">
        <f t="shared" si="2"/>
        <v>482.79999999999995</v>
      </c>
      <c r="G20" s="12"/>
      <c r="H20" s="9">
        <f t="shared" si="3"/>
        <v>0</v>
      </c>
      <c r="I20" s="102"/>
      <c r="J20" s="15"/>
      <c r="K20" s="15"/>
    </row>
    <row r="21" spans="1:18" ht="20.100000000000001" customHeight="1" thickBot="1">
      <c r="A21" s="113" t="s">
        <v>4</v>
      </c>
      <c r="B21" s="114"/>
      <c r="C21" s="114"/>
      <c r="D21" s="114"/>
      <c r="E21" s="114"/>
      <c r="F21" s="114"/>
      <c r="G21" s="114"/>
      <c r="H21" s="114"/>
      <c r="I21" s="115"/>
      <c r="J21" s="15"/>
      <c r="K21" s="15"/>
    </row>
    <row r="22" spans="1:18" ht="20.100000000000001" customHeight="1" thickBot="1">
      <c r="A22" s="60">
        <v>13</v>
      </c>
      <c r="B22" s="22" t="s">
        <v>61</v>
      </c>
      <c r="C22" s="39">
        <v>9789863987628</v>
      </c>
      <c r="D22" s="33" t="s">
        <v>13</v>
      </c>
      <c r="E22" s="8">
        <v>480</v>
      </c>
      <c r="F22" s="10">
        <f>E22*0.71</f>
        <v>340.79999999999995</v>
      </c>
      <c r="G22" s="2"/>
      <c r="H22" s="9">
        <f>F22*G22</f>
        <v>0</v>
      </c>
      <c r="I22" s="61"/>
      <c r="J22" s="15"/>
      <c r="K22" s="15"/>
    </row>
    <row r="23" spans="1:18" ht="16.5" customHeight="1" thickBot="1">
      <c r="A23" s="60">
        <v>14</v>
      </c>
      <c r="B23" s="23" t="s">
        <v>40</v>
      </c>
      <c r="C23" s="43">
        <v>9789863988724</v>
      </c>
      <c r="D23" s="37" t="s">
        <v>13</v>
      </c>
      <c r="E23" s="16">
        <v>480</v>
      </c>
      <c r="F23" s="10">
        <f>E23*0.71</f>
        <v>340.79999999999995</v>
      </c>
      <c r="G23" s="9"/>
      <c r="H23" s="9">
        <f>F23*G23</f>
        <v>0</v>
      </c>
      <c r="I23" s="102" t="s">
        <v>2</v>
      </c>
      <c r="J23" s="15"/>
      <c r="K23" s="15"/>
    </row>
    <row r="24" spans="1:18" ht="16.5" customHeight="1" thickBot="1">
      <c r="A24" s="60">
        <v>15</v>
      </c>
      <c r="B24" s="22" t="s">
        <v>68</v>
      </c>
      <c r="C24" s="39">
        <v>9786267089385</v>
      </c>
      <c r="D24" s="34" t="s">
        <v>51</v>
      </c>
      <c r="E24" s="8">
        <v>380</v>
      </c>
      <c r="F24" s="10">
        <f>E24*0.71</f>
        <v>269.8</v>
      </c>
      <c r="G24" s="2"/>
      <c r="H24" s="9">
        <f t="shared" ref="H24:H33" si="4">F24*G24</f>
        <v>0</v>
      </c>
      <c r="I24" s="102"/>
      <c r="J24" s="15"/>
      <c r="K24" s="15"/>
    </row>
    <row r="25" spans="1:18" ht="16.5" customHeight="1" thickBot="1">
      <c r="A25" s="60">
        <v>16</v>
      </c>
      <c r="B25" s="22" t="s">
        <v>69</v>
      </c>
      <c r="C25" s="39">
        <v>9789869906067</v>
      </c>
      <c r="D25" s="34" t="s">
        <v>52</v>
      </c>
      <c r="E25" s="8">
        <v>350</v>
      </c>
      <c r="F25" s="10">
        <f t="shared" ref="F25:F33" si="5">E25*0.71</f>
        <v>248.5</v>
      </c>
      <c r="G25" s="2"/>
      <c r="H25" s="9">
        <f t="shared" si="4"/>
        <v>0</v>
      </c>
      <c r="I25" s="102"/>
      <c r="J25" s="15"/>
      <c r="K25" s="15"/>
    </row>
    <row r="26" spans="1:18" ht="16.5" customHeight="1" thickBot="1">
      <c r="A26" s="60">
        <v>17</v>
      </c>
      <c r="B26" s="22" t="s">
        <v>70</v>
      </c>
      <c r="C26" s="39">
        <v>9786267212073</v>
      </c>
      <c r="D26" s="34" t="s">
        <v>53</v>
      </c>
      <c r="E26" s="8">
        <v>450</v>
      </c>
      <c r="F26" s="10">
        <f t="shared" si="5"/>
        <v>319.5</v>
      </c>
      <c r="G26" s="2"/>
      <c r="H26" s="9">
        <f t="shared" si="4"/>
        <v>0</v>
      </c>
      <c r="I26" s="102"/>
      <c r="J26" s="15"/>
      <c r="K26" s="15"/>
    </row>
    <row r="27" spans="1:18" ht="16.5" customHeight="1" thickBot="1">
      <c r="A27" s="60">
        <v>18</v>
      </c>
      <c r="B27" s="22" t="s">
        <v>71</v>
      </c>
      <c r="C27" s="39">
        <v>9786267334133</v>
      </c>
      <c r="D27" s="34" t="s">
        <v>54</v>
      </c>
      <c r="E27" s="8">
        <v>500</v>
      </c>
      <c r="F27" s="10">
        <f t="shared" si="5"/>
        <v>355</v>
      </c>
      <c r="G27" s="2"/>
      <c r="H27" s="9">
        <f t="shared" si="4"/>
        <v>0</v>
      </c>
      <c r="I27" s="102"/>
      <c r="J27" s="15"/>
      <c r="K27" s="15"/>
    </row>
    <row r="28" spans="1:18" ht="16.5" customHeight="1" thickBot="1">
      <c r="A28" s="60">
        <v>19</v>
      </c>
      <c r="B28" s="22" t="s">
        <v>72</v>
      </c>
      <c r="C28" s="39">
        <v>9786263531420</v>
      </c>
      <c r="D28" s="34" t="s">
        <v>55</v>
      </c>
      <c r="E28" s="8">
        <v>420</v>
      </c>
      <c r="F28" s="10">
        <f t="shared" si="5"/>
        <v>298.2</v>
      </c>
      <c r="G28" s="2"/>
      <c r="H28" s="9">
        <f t="shared" si="4"/>
        <v>0</v>
      </c>
      <c r="I28" s="102"/>
      <c r="J28" s="15"/>
      <c r="K28" s="15"/>
    </row>
    <row r="29" spans="1:18" ht="16.5" customHeight="1" thickBot="1">
      <c r="A29" s="60">
        <v>20</v>
      </c>
      <c r="B29" s="22" t="s">
        <v>73</v>
      </c>
      <c r="C29" s="39">
        <v>9789860682151</v>
      </c>
      <c r="D29" s="34" t="s">
        <v>56</v>
      </c>
      <c r="E29" s="8">
        <v>600</v>
      </c>
      <c r="F29" s="10">
        <f t="shared" si="5"/>
        <v>426</v>
      </c>
      <c r="G29" s="2"/>
      <c r="H29" s="9">
        <f t="shared" si="4"/>
        <v>0</v>
      </c>
      <c r="I29" s="102"/>
      <c r="J29" s="15"/>
      <c r="K29" s="15"/>
    </row>
    <row r="30" spans="1:18" ht="16.5" customHeight="1" thickBot="1">
      <c r="A30" s="60">
        <v>21</v>
      </c>
      <c r="B30" s="22" t="s">
        <v>74</v>
      </c>
      <c r="C30" s="39">
        <v>9789570534900</v>
      </c>
      <c r="D30" s="34" t="s">
        <v>57</v>
      </c>
      <c r="E30" s="11">
        <v>570</v>
      </c>
      <c r="F30" s="10">
        <f t="shared" si="5"/>
        <v>404.7</v>
      </c>
      <c r="G30" s="2"/>
      <c r="H30" s="9">
        <f t="shared" si="4"/>
        <v>0</v>
      </c>
      <c r="I30" s="102"/>
      <c r="J30" s="15"/>
      <c r="K30" s="15"/>
      <c r="O30" s="18"/>
      <c r="P30" s="19"/>
      <c r="Q30" s="20"/>
      <c r="R30" s="21"/>
    </row>
    <row r="31" spans="1:18" ht="16.5" customHeight="1" thickBot="1">
      <c r="A31" s="60">
        <v>22</v>
      </c>
      <c r="B31" s="22" t="s">
        <v>41</v>
      </c>
      <c r="C31" s="39">
        <v>9786267236130</v>
      </c>
      <c r="D31" s="34" t="s">
        <v>58</v>
      </c>
      <c r="E31" s="11">
        <v>400</v>
      </c>
      <c r="F31" s="10">
        <f t="shared" si="5"/>
        <v>284</v>
      </c>
      <c r="G31" s="2"/>
      <c r="H31" s="9">
        <f t="shared" si="4"/>
        <v>0</v>
      </c>
      <c r="I31" s="102"/>
      <c r="J31" s="15"/>
      <c r="K31" s="15"/>
    </row>
    <row r="32" spans="1:18" ht="16.5" customHeight="1" thickBot="1">
      <c r="A32" s="60">
        <v>23</v>
      </c>
      <c r="B32" s="22" t="s">
        <v>42</v>
      </c>
      <c r="C32" s="39">
        <v>9786263201811</v>
      </c>
      <c r="D32" s="34" t="s">
        <v>59</v>
      </c>
      <c r="E32" s="13">
        <v>690</v>
      </c>
      <c r="F32" s="10">
        <f t="shared" si="5"/>
        <v>489.9</v>
      </c>
      <c r="G32" s="2"/>
      <c r="H32" s="9">
        <f t="shared" si="4"/>
        <v>0</v>
      </c>
      <c r="I32" s="102"/>
      <c r="J32" s="15"/>
      <c r="K32" s="15"/>
    </row>
    <row r="33" spans="1:11" ht="16.5" customHeight="1" thickBot="1">
      <c r="A33" s="60">
        <v>24</v>
      </c>
      <c r="B33" s="27" t="s">
        <v>43</v>
      </c>
      <c r="C33" s="42">
        <v>9789570869194</v>
      </c>
      <c r="D33" s="38" t="s">
        <v>25</v>
      </c>
      <c r="E33" s="14">
        <v>420</v>
      </c>
      <c r="F33" s="10">
        <f t="shared" si="5"/>
        <v>298.2</v>
      </c>
      <c r="G33" s="12"/>
      <c r="H33" s="9">
        <f t="shared" si="4"/>
        <v>0</v>
      </c>
      <c r="I33" s="102"/>
      <c r="J33" s="15"/>
      <c r="K33" s="15"/>
    </row>
    <row r="34" spans="1:11" ht="22.5" customHeight="1" thickBot="1">
      <c r="A34" s="65" t="s">
        <v>21</v>
      </c>
      <c r="B34" s="66"/>
      <c r="C34" s="66"/>
      <c r="D34" s="66"/>
      <c r="E34" s="66"/>
      <c r="F34" s="67"/>
      <c r="G34" s="29">
        <f>SUM(G11:G20,G23:G33)</f>
        <v>0</v>
      </c>
      <c r="H34" s="30">
        <f>SUM(H11:H20,H23:H33)</f>
        <v>0</v>
      </c>
      <c r="I34" s="62"/>
      <c r="J34" s="15"/>
    </row>
    <row r="35" spans="1:11" ht="22.5" customHeight="1" thickBot="1">
      <c r="A35" s="68" t="s">
        <v>84</v>
      </c>
      <c r="B35" s="69"/>
      <c r="C35" s="69"/>
      <c r="D35" s="69"/>
      <c r="E35" s="69"/>
      <c r="F35" s="70"/>
      <c r="G35" s="74">
        <f>IF(0&lt;H34,IF(H34&lt;600,65,0),0)</f>
        <v>0</v>
      </c>
      <c r="H35" s="75"/>
      <c r="I35" s="63"/>
      <c r="J35" s="15"/>
    </row>
    <row r="36" spans="1:11" ht="22.5" customHeight="1" thickBot="1">
      <c r="A36" s="71" t="s">
        <v>23</v>
      </c>
      <c r="B36" s="72"/>
      <c r="C36" s="72"/>
      <c r="D36" s="72"/>
      <c r="E36" s="72"/>
      <c r="F36" s="73"/>
      <c r="G36" s="76">
        <f>SUM(H34+G35)</f>
        <v>0</v>
      </c>
      <c r="H36" s="77"/>
      <c r="I36" s="64"/>
      <c r="J36" s="15"/>
    </row>
    <row r="37" spans="1:11" s="3" customFormat="1" ht="26.1" customHeight="1">
      <c r="A37" s="120" t="s">
        <v>7</v>
      </c>
      <c r="B37" s="121"/>
      <c r="C37" s="121"/>
      <c r="D37" s="121"/>
      <c r="E37" s="121"/>
      <c r="F37" s="121"/>
      <c r="G37" s="121"/>
      <c r="H37" s="121"/>
      <c r="I37" s="122"/>
    </row>
    <row r="38" spans="1:11" s="3" customFormat="1" ht="26.1" customHeight="1">
      <c r="A38" s="78" t="s">
        <v>6</v>
      </c>
      <c r="B38" s="79"/>
      <c r="C38" s="79"/>
      <c r="D38" s="79"/>
      <c r="E38" s="79"/>
      <c r="F38" s="80" t="s">
        <v>10</v>
      </c>
      <c r="G38" s="80"/>
      <c r="H38" s="80"/>
      <c r="I38" s="81"/>
    </row>
    <row r="39" spans="1:11" s="3" customFormat="1" ht="26.25" customHeight="1">
      <c r="A39" s="88" t="s">
        <v>77</v>
      </c>
      <c r="B39" s="79"/>
      <c r="C39" s="79"/>
      <c r="D39" s="79"/>
      <c r="E39" s="79"/>
      <c r="F39" s="80" t="s">
        <v>0</v>
      </c>
      <c r="G39" s="80"/>
      <c r="H39" s="80"/>
      <c r="I39" s="81"/>
    </row>
    <row r="40" spans="1:11" s="3" customFormat="1" ht="26.25" customHeight="1">
      <c r="A40" s="78" t="s">
        <v>12</v>
      </c>
      <c r="B40" s="79"/>
      <c r="C40" s="79"/>
      <c r="D40" s="79"/>
      <c r="E40" s="79"/>
      <c r="F40" s="79"/>
      <c r="G40" s="79"/>
      <c r="H40" s="79"/>
      <c r="I40" s="119"/>
    </row>
    <row r="41" spans="1:11" ht="26.25" customHeight="1">
      <c r="A41" s="78" t="s">
        <v>9</v>
      </c>
      <c r="B41" s="79"/>
      <c r="C41" s="79"/>
      <c r="D41" s="79"/>
      <c r="E41" s="79"/>
      <c r="F41" s="79"/>
      <c r="G41" s="79"/>
      <c r="H41" s="79"/>
      <c r="I41" s="119"/>
    </row>
    <row r="42" spans="1:11" s="4" customFormat="1" ht="27" customHeight="1">
      <c r="A42" s="85" t="s">
        <v>27</v>
      </c>
      <c r="B42" s="86"/>
      <c r="C42" s="86"/>
      <c r="D42" s="86"/>
      <c r="E42" s="86"/>
      <c r="F42" s="86"/>
      <c r="G42" s="86"/>
      <c r="H42" s="86"/>
      <c r="I42" s="87"/>
    </row>
    <row r="43" spans="1:11" s="4" customFormat="1" ht="48.75" customHeight="1">
      <c r="A43" s="82" t="s">
        <v>28</v>
      </c>
      <c r="B43" s="83"/>
      <c r="C43" s="83"/>
      <c r="D43" s="83"/>
      <c r="E43" s="83"/>
      <c r="F43" s="83"/>
      <c r="G43" s="83"/>
      <c r="H43" s="83"/>
      <c r="I43" s="84"/>
    </row>
    <row r="44" spans="1:11" ht="21" customHeight="1">
      <c r="A44" s="116" t="s">
        <v>11</v>
      </c>
      <c r="B44" s="117"/>
      <c r="C44" s="117"/>
      <c r="D44" s="117"/>
      <c r="E44" s="117"/>
      <c r="F44" s="117"/>
      <c r="G44" s="117"/>
      <c r="H44" s="117"/>
      <c r="I44" s="118"/>
    </row>
    <row r="45" spans="1:11" s="45" customFormat="1" ht="21" customHeight="1">
      <c r="A45" s="106" t="s">
        <v>82</v>
      </c>
      <c r="B45" s="107"/>
      <c r="C45" s="107"/>
      <c r="D45" s="107"/>
      <c r="E45" s="107"/>
      <c r="F45" s="107"/>
      <c r="G45" s="107"/>
      <c r="H45" s="107"/>
      <c r="I45" s="108"/>
      <c r="J45" s="44"/>
    </row>
    <row r="46" spans="1:11" s="45" customFormat="1" ht="21" customHeight="1">
      <c r="A46" s="109" t="s">
        <v>83</v>
      </c>
      <c r="B46" s="110"/>
      <c r="C46" s="110"/>
      <c r="D46" s="110"/>
      <c r="E46" s="110"/>
      <c r="F46" s="110"/>
      <c r="G46" s="110"/>
      <c r="H46" s="110"/>
      <c r="I46" s="111"/>
      <c r="J46" s="44"/>
    </row>
    <row r="47" spans="1:11" ht="40.5" customHeight="1" thickBot="1">
      <c r="A47" s="103" t="s">
        <v>34</v>
      </c>
      <c r="B47" s="104"/>
      <c r="C47" s="104"/>
      <c r="D47" s="104"/>
      <c r="E47" s="104"/>
      <c r="F47" s="104"/>
      <c r="G47" s="104"/>
      <c r="H47" s="104"/>
      <c r="I47" s="105"/>
    </row>
    <row r="48" spans="1:11" ht="15.95" customHeight="1">
      <c r="A48" s="112" t="s">
        <v>35</v>
      </c>
      <c r="B48" s="90"/>
      <c r="C48" s="90"/>
      <c r="D48" s="90"/>
      <c r="E48" s="90"/>
      <c r="F48" s="90"/>
      <c r="G48" s="90"/>
      <c r="H48" s="90"/>
      <c r="I48" s="90"/>
    </row>
    <row r="49" spans="1:9" ht="15.95" customHeight="1">
      <c r="A49" s="89" t="s">
        <v>8</v>
      </c>
      <c r="B49" s="90"/>
      <c r="C49" s="90"/>
      <c r="D49" s="90"/>
      <c r="E49" s="90"/>
      <c r="F49" s="90"/>
      <c r="G49" s="90"/>
      <c r="H49" s="90"/>
      <c r="I49" s="90"/>
    </row>
  </sheetData>
  <mergeCells count="28">
    <mergeCell ref="A49:I49"/>
    <mergeCell ref="A1:B4"/>
    <mergeCell ref="A5:I5"/>
    <mergeCell ref="A6:I6"/>
    <mergeCell ref="I11:I20"/>
    <mergeCell ref="I23:I33"/>
    <mergeCell ref="A47:I47"/>
    <mergeCell ref="A45:I45"/>
    <mergeCell ref="A46:I46"/>
    <mergeCell ref="A48:I48"/>
    <mergeCell ref="A8:I8"/>
    <mergeCell ref="A21:I21"/>
    <mergeCell ref="A44:I44"/>
    <mergeCell ref="A40:I40"/>
    <mergeCell ref="A41:I41"/>
    <mergeCell ref="A37:I37"/>
    <mergeCell ref="A38:E38"/>
    <mergeCell ref="F38:I38"/>
    <mergeCell ref="A43:I43"/>
    <mergeCell ref="A42:I42"/>
    <mergeCell ref="A39:E39"/>
    <mergeCell ref="F39:I39"/>
    <mergeCell ref="I34:I36"/>
    <mergeCell ref="A34:F34"/>
    <mergeCell ref="A35:F35"/>
    <mergeCell ref="A36:F36"/>
    <mergeCell ref="G35:H35"/>
    <mergeCell ref="G36:H36"/>
  </mergeCells>
  <phoneticPr fontId="2" type="noConversion"/>
  <printOptions horizontalCentered="1"/>
  <pageMargins left="0.19685039370078741" right="0.19685039370078741" top="0.31496062992125984" bottom="0.31496062992125984" header="0.19685039370078741" footer="0.19685039370078741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書單</vt:lpstr>
      <vt:lpstr>書單!Print_Area</vt:lpstr>
    </vt:vector>
  </TitlesOfParts>
  <Company>CMO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共用帳號</dc:creator>
  <cp:lastModifiedBy>李靜慧</cp:lastModifiedBy>
  <cp:lastPrinted>2022-11-24T01:05:35Z</cp:lastPrinted>
  <dcterms:created xsi:type="dcterms:W3CDTF">2009-09-30T07:57:57Z</dcterms:created>
  <dcterms:modified xsi:type="dcterms:W3CDTF">2023-11-20T06:04:24Z</dcterms:modified>
</cp:coreProperties>
</file>