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24本書優惠\"/>
    </mc:Choice>
  </mc:AlternateContent>
  <xr:revisionPtr revIDLastSave="0" documentId="13_ncr:1_{603CB1D3-5F93-4D4F-8D20-5B94A5FD2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單" sheetId="2" r:id="rId1"/>
  </sheets>
  <definedNames>
    <definedName name="_xlnm.Print_Area" localSheetId="0">書單!$A$1:$I$49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H14" i="2"/>
  <c r="H9" i="2"/>
  <c r="H31" i="2"/>
  <c r="H10" i="2"/>
  <c r="H11" i="2"/>
  <c r="H12" i="2"/>
  <c r="H13" i="2"/>
  <c r="H15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3" i="2"/>
  <c r="G34" i="2"/>
  <c r="H34" i="2" l="1"/>
  <c r="G35" i="2" s="1"/>
  <c r="G36" i="2" l="1"/>
</calcChain>
</file>

<file path=xl/sharedStrings.xml><?xml version="1.0" encoding="utf-8"?>
<sst xmlns="http://schemas.openxmlformats.org/spreadsheetml/2006/main" count="89" uniqueCount="85">
  <si>
    <t>E-MAIL:</t>
  </si>
  <si>
    <r>
      <rPr>
        <b/>
        <sz val="12"/>
        <rFont val="標楷體"/>
        <family val="4"/>
        <charset val="136"/>
      </rPr>
      <t>特惠價</t>
    </r>
  </si>
  <si>
    <r>
      <rPr>
        <b/>
        <sz val="12"/>
        <rFont val="標楷體"/>
        <family val="4"/>
        <charset val="136"/>
      </rPr>
      <t>每月一書</t>
    </r>
    <phoneticPr fontId="2" type="noConversion"/>
  </si>
  <si>
    <r>
      <rPr>
        <b/>
        <sz val="12"/>
        <rFont val="標楷體"/>
        <family val="4"/>
        <charset val="136"/>
      </rPr>
      <t>延伸閱讀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</si>
  <si>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</si>
  <si>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</si>
  <si>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</si>
  <si>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</si>
  <si>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</si>
  <si>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</si>
  <si>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color indexed="8"/>
        <rFont val="標楷體"/>
        <family val="4"/>
        <charset val="136"/>
      </rPr>
      <t>★收到書籍後，我欲以□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轉帳/匯款</t>
    </r>
    <r>
      <rPr>
        <b/>
        <sz val="14"/>
        <color indexed="8"/>
        <rFont val="標楷體"/>
        <family val="4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</si>
  <si>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</si>
  <si>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t>天下雜誌</t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</si>
  <si>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</si>
  <si>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書名</t>
    </r>
  </si>
  <si>
    <r>
      <rPr>
        <b/>
        <sz val="12"/>
        <rFont val="標楷體"/>
        <family val="4"/>
        <charset val="136"/>
      </rPr>
      <t>出版公司</t>
    </r>
    <phoneticPr fontId="2" type="noConversion"/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</si>
  <si>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</si>
  <si>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</si>
  <si>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  <phoneticPr fontId="2" type="noConversion"/>
  </si>
  <si>
    <t>小計</t>
    <phoneticPr fontId="2" type="noConversion"/>
  </si>
  <si>
    <t>合計(訂購數量、金額)</t>
    <phoneticPr fontId="2" type="noConversion"/>
  </si>
  <si>
    <t>ISBN</t>
    <phoneticPr fontId="2" type="noConversion"/>
  </si>
  <si>
    <t>總計金額</t>
    <phoneticPr fontId="2" type="noConversion"/>
  </si>
  <si>
    <t>聯   經</t>
  </si>
  <si>
    <t>平安文化</t>
  </si>
  <si>
    <t>開立發票：□二聯式紙本電子發票--開立發票抬頭：</t>
    <phoneticPr fontId="2" type="noConversion"/>
  </si>
  <si>
    <t xml:space="preserve">　　　　　□三聯式紙本電子發票--開立發票抬頭：         
　　　　　　　　　　　　　　　--統一編號：                             </t>
    <phoneticPr fontId="2" type="noConversion"/>
  </si>
  <si>
    <t>地址：</t>
  </si>
  <si>
    <t>傳真：</t>
  </si>
  <si>
    <t>電話：</t>
  </si>
  <si>
    <t>聯絡人：</t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</si>
  <si>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</si>
  <si>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  <phoneticPr fontId="2" type="noConversion"/>
  </si>
  <si>
    <t>永續力</t>
  </si>
  <si>
    <t>走進布農的山</t>
  </si>
  <si>
    <t>道歉的力量（經典新裝版）</t>
  </si>
  <si>
    <t>最後一次相遇，我們只談喜悅</t>
  </si>
  <si>
    <t>心理安全感的力量</t>
  </si>
  <si>
    <t>受苦的倒影</t>
  </si>
  <si>
    <t>淡蘭古道</t>
  </si>
  <si>
    <t>臺海最危險的地方</t>
  </si>
  <si>
    <t>果力文化</t>
  </si>
  <si>
    <t>聯經</t>
  </si>
  <si>
    <t>春山出版</t>
  </si>
  <si>
    <t>大家出版</t>
  </si>
  <si>
    <t>好人出版</t>
  </si>
  <si>
    <t>八旗文化</t>
  </si>
  <si>
    <t>巨流</t>
  </si>
  <si>
    <t>寶鼎</t>
  </si>
  <si>
    <t>新樂園</t>
  </si>
  <si>
    <t>一起來</t>
  </si>
  <si>
    <t>如果</t>
  </si>
  <si>
    <t>時報出版</t>
  </si>
  <si>
    <t>鷹出版</t>
  </si>
  <si>
    <t>臺灣商務印書館</t>
  </si>
  <si>
    <t>春山</t>
  </si>
  <si>
    <t>晨星出版</t>
  </si>
  <si>
    <t>數據的假象</t>
    <phoneticPr fontId="2" type="noConversion"/>
  </si>
  <si>
    <t>懲罰貧窮</t>
    <phoneticPr fontId="2" type="noConversion"/>
  </si>
  <si>
    <t>零失誤法則</t>
    <phoneticPr fontId="2" type="noConversion"/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</si>
  <si>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  <phoneticPr fontId="2" type="noConversion"/>
  </si>
  <si>
    <t>臺北市中山區復興北路386號B1 專案組</t>
  </si>
  <si>
    <t>02-25084000</t>
  </si>
  <si>
    <t>02-25006600#133/135</t>
  </si>
  <si>
    <t>李欣迪/蕭佳林 group@sanmin.com.tw</t>
    <phoneticPr fontId="2" type="noConversion"/>
  </si>
  <si>
    <t>銀行代號：007  帳號：14730307425    戶名：弘雅三民圖書股份有限公司</t>
    <phoneticPr fontId="2" type="noConversion"/>
  </si>
  <si>
    <t>★收到書籍後，我欲以□郵政劃撥
　帳號：07652348  戶名：弘雅三民圖書股份有限公司</t>
    <phoneticPr fontId="2" type="noConversion"/>
  </si>
  <si>
    <t xml:space="preserve">  銀行名稱：第一銀行 　　分行:民權分行　  分行代號： 0071473  </t>
    <phoneticPr fontId="2" type="noConversion"/>
  </si>
  <si>
    <t>推倒高牆</t>
    <phoneticPr fontId="2" type="noConversion"/>
  </si>
  <si>
    <t xml:space="preserve">「每月一書」
</t>
    <phoneticPr fontId="2" type="noConversion"/>
  </si>
  <si>
    <t>正向談判</t>
    <phoneticPr fontId="2" type="noConversion"/>
  </si>
  <si>
    <t>淤泥效應</t>
    <phoneticPr fontId="2" type="noConversion"/>
  </si>
  <si>
    <t>天下文化</t>
    <phoneticPr fontId="2" type="noConversion"/>
  </si>
  <si>
    <t>高齡友善新視界</t>
    <phoneticPr fontId="2" type="noConversion"/>
  </si>
  <si>
    <t>現代世界六百年</t>
    <phoneticPr fontId="2" type="noConversion"/>
  </si>
  <si>
    <t>當個普通人也很自豪</t>
    <phoneticPr fontId="2" type="noConversion"/>
  </si>
  <si>
    <t>失序的心靈</t>
    <phoneticPr fontId="2" type="noConversion"/>
  </si>
  <si>
    <t>逆思維</t>
    <phoneticPr fontId="2" type="noConversion"/>
  </si>
  <si>
    <r>
      <rPr>
        <sz val="12"/>
        <color theme="1"/>
        <rFont val="標楷體"/>
        <family val="4"/>
        <charset val="136"/>
      </rPr>
      <t>推薦延伸
閱讀書目</t>
    </r>
    <phoneticPr fontId="2" type="noConversion"/>
  </si>
  <si>
    <t>平衡心態</t>
    <phoneticPr fontId="2" type="noConversion"/>
  </si>
  <si>
    <t>民主的思辨</t>
    <phoneticPr fontId="2" type="noConversion"/>
  </si>
  <si>
    <t>守住角落的人</t>
    <phoneticPr fontId="2" type="noConversion"/>
  </si>
  <si>
    <t>天生不愛動</t>
    <phoneticPr fontId="2" type="noConversion"/>
  </si>
  <si>
    <t>向獨裁者說不</t>
    <phoneticPr fontId="2" type="noConversion"/>
  </si>
  <si>
    <t>合計購書金額若未達新臺幣 999元 時，需另加運費 65 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</si>
</sst>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  <numFmt numFmtId="179" formatCode="0_);[Red]\(0\)"/>
  </numFmts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4"/>
      <color indexed="56"/>
      <name val="標楷體"/>
      <family val="4"/>
      <charset val="136"/>
    </font>
    <font>
      <sz val="14"/>
      <color indexed="56"/>
      <name val="Times New Roman"/>
      <family val="1"/>
    </font>
    <font>
      <sz val="12"/>
      <color indexed="56"/>
      <name val="Times New Roman"/>
      <family val="1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b/>
      <sz val="13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6" fillId="0" borderId="0"/>
    <xf numFmtId="43" fontId="1" fillId="0" borderId="0" applyFont="0" applyFill="0" applyBorder="0" applyAlignment="0" applyProtection="0">
      <alignment vertical="center"/>
    </xf>
  </cellStyleXfs>
  <cellXfs count="126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0" fillId="0" borderId="0" xfId="0"/>
    <xf numFmtId="177" fontId="25" fillId="0" borderId="14" xfId="3" applyNumberFormat="1" applyFont="1" applyFill="1" applyBorder="1" applyAlignment="1">
      <alignment horizontal="right"/>
    </xf>
    <xf numFmtId="177" fontId="25" fillId="0" borderId="14" xfId="3" applyNumberFormat="1" applyFont="1" applyFill="1" applyBorder="1" applyAlignment="1">
      <alignment horizontal="left"/>
    </xf>
    <xf numFmtId="177" fontId="18" fillId="0" borderId="14" xfId="3" applyNumberFormat="1" applyFont="1" applyFill="1" applyBorder="1" applyAlignment="1">
      <alignment horizontal="left"/>
    </xf>
    <xf numFmtId="177" fontId="25" fillId="0" borderId="0" xfId="3" applyNumberFormat="1" applyFont="1" applyFill="1" applyBorder="1" applyAlignment="1">
      <alignment horizontal="right"/>
    </xf>
    <xf numFmtId="177" fontId="25" fillId="0" borderId="0" xfId="3" applyNumberFormat="1" applyFont="1" applyFill="1" applyBorder="1" applyAlignment="1">
      <alignment horizontal="left"/>
    </xf>
    <xf numFmtId="177" fontId="18" fillId="0" borderId="0" xfId="3" applyNumberFormat="1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6" xfId="0" applyFont="1" applyBorder="1" applyAlignment="1">
      <alignment horizontal="left"/>
    </xf>
    <xf numFmtId="178" fontId="8" fillId="0" borderId="0" xfId="0" applyNumberFormat="1" applyFont="1" applyAlignment="1">
      <alignment vertical="center"/>
    </xf>
    <xf numFmtId="178" fontId="8" fillId="0" borderId="0" xfId="0" applyNumberFormat="1" applyFont="1"/>
    <xf numFmtId="178" fontId="13" fillId="0" borderId="0" xfId="0" applyNumberFormat="1" applyFont="1" applyAlignment="1">
      <alignment vertical="center"/>
    </xf>
    <xf numFmtId="178" fontId="0" fillId="0" borderId="0" xfId="0" applyNumberFormat="1"/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vertical="center"/>
    </xf>
    <xf numFmtId="179" fontId="8" fillId="0" borderId="0" xfId="0" applyNumberFormat="1" applyFont="1"/>
    <xf numFmtId="179" fontId="13" fillId="0" borderId="0" xfId="0" applyNumberFormat="1" applyFont="1" applyAlignment="1">
      <alignment vertical="center"/>
    </xf>
    <xf numFmtId="179" fontId="28" fillId="0" borderId="0" xfId="0" applyNumberFormat="1" applyFont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7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178" fontId="35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179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178" fontId="32" fillId="0" borderId="0" xfId="0" applyNumberFormat="1" applyFont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 applyProtection="1">
      <alignment horizontal="center" vertical="center" shrinkToFit="1"/>
      <protection locked="0"/>
    </xf>
    <xf numFmtId="0" fontId="33" fillId="0" borderId="2" xfId="0" applyFont="1" applyBorder="1" applyAlignment="1">
      <alignment vertical="center"/>
    </xf>
    <xf numFmtId="179" fontId="34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17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left" vertical="center" wrapText="1"/>
      <protection locked="0"/>
    </xf>
    <xf numFmtId="179" fontId="34" fillId="0" borderId="3" xfId="0" applyNumberFormat="1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 wrapText="1"/>
    </xf>
    <xf numFmtId="179" fontId="34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2" fillId="0" borderId="3" xfId="0" applyFont="1" applyBorder="1" applyAlignment="1" applyProtection="1">
      <alignment horizontal="center" vertical="center"/>
      <protection locked="0"/>
    </xf>
    <xf numFmtId="178" fontId="36" fillId="0" borderId="0" xfId="0" applyNumberFormat="1" applyFont="1" applyAlignment="1">
      <alignment vertical="center"/>
    </xf>
    <xf numFmtId="178" fontId="37" fillId="6" borderId="2" xfId="0" applyNumberFormat="1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13" xfId="0" applyBorder="1"/>
    <xf numFmtId="0" fontId="0" fillId="0" borderId="32" xfId="0" applyBorder="1"/>
    <xf numFmtId="0" fontId="0" fillId="0" borderId="33" xfId="0" applyBorder="1"/>
    <xf numFmtId="0" fontId="0" fillId="0" borderId="29" xfId="0" applyBorder="1"/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3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49" fontId="27" fillId="0" borderId="38" xfId="0" applyNumberFormat="1" applyFont="1" applyBorder="1" applyAlignment="1">
      <alignment horizontal="left" vertical="top" wrapText="1"/>
    </xf>
    <xf numFmtId="49" fontId="27" fillId="0" borderId="39" xfId="0" applyNumberFormat="1" applyFont="1" applyBorder="1" applyAlignment="1">
      <alignment horizontal="left" vertical="top" wrapText="1"/>
    </xf>
    <xf numFmtId="49" fontId="27" fillId="0" borderId="40" xfId="0" applyNumberFormat="1" applyFont="1" applyBorder="1" applyAlignment="1">
      <alignment horizontal="left" vertical="top" wrapText="1"/>
    </xf>
    <xf numFmtId="0" fontId="27" fillId="0" borderId="34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0" fillId="5" borderId="24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31" fillId="0" borderId="2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28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4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66260</xdr:rowOff>
    </xdr:from>
    <xdr:to>
      <xdr:col>1</xdr:col>
      <xdr:colOff>2211457</xdr:colOff>
      <xdr:row>3</xdr:row>
      <xdr:rowOff>198782</xdr:rowOff>
    </xdr:to>
    <xdr:pic>
      <xdr:nvPicPr>
        <xdr:cNvPr id="2" name="圖片 1" descr="★三民--新LOGO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" y="66260"/>
          <a:ext cx="2633869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115" zoomScaleNormal="115" zoomScaleSheetLayoutView="100" workbookViewId="0">
      <pane xSplit="9" ySplit="7" topLeftCell="J23" activePane="bottomRight" state="frozen"/>
      <selection pane="topRight" activeCell="J1" sqref="J1"/>
      <selection pane="bottomLeft" activeCell="A8" sqref="A8"/>
      <selection pane="bottomRight" activeCell="L35" sqref="L35"/>
    </sheetView>
  </sheetViews>
  <sheetFormatPr defaultColWidth="8.75" defaultRowHeight="15.75"/>
  <cols>
    <col min="1" max="1" width="5.75" style="4" customWidth="1"/>
    <col min="2" max="2" width="29.5" style="5" customWidth="1"/>
    <col min="3" max="3" width="13.375" style="4" customWidth="1"/>
    <col min="4" max="4" width="13.875" style="4" customWidth="1"/>
    <col min="5" max="5" width="8.25" style="4" customWidth="1"/>
    <col min="6" max="6" width="9" style="4" customWidth="1"/>
    <col min="7" max="7" width="10" style="4" bestFit="1" customWidth="1"/>
    <col min="8" max="8" width="8.5" style="4" bestFit="1" customWidth="1"/>
    <col min="9" max="9" width="13.875" style="6" bestFit="1" customWidth="1"/>
    <col min="10" max="10" width="8.75" style="29"/>
    <col min="11" max="12" width="8.75" style="21"/>
    <col min="13" max="16384" width="8.75" style="1"/>
  </cols>
  <sheetData>
    <row r="1" spans="1:12" ht="17.25" customHeight="1" thickBot="1">
      <c r="A1" s="67"/>
      <c r="B1" s="68"/>
      <c r="C1" s="9" t="s">
        <v>27</v>
      </c>
      <c r="D1" s="10" t="s">
        <v>61</v>
      </c>
      <c r="E1" s="11"/>
      <c r="F1" s="15"/>
      <c r="G1" s="16"/>
      <c r="H1" s="16"/>
      <c r="I1" s="17"/>
    </row>
    <row r="2" spans="1:12" ht="17.25" customHeight="1" thickBot="1">
      <c r="A2" s="69"/>
      <c r="B2" s="70"/>
      <c r="C2" s="12" t="s">
        <v>28</v>
      </c>
      <c r="D2" s="13" t="s">
        <v>62</v>
      </c>
      <c r="E2" s="14"/>
      <c r="F2" s="18"/>
      <c r="G2" s="19"/>
      <c r="H2" s="19"/>
      <c r="I2" s="20"/>
    </row>
    <row r="3" spans="1:12" ht="17.25" customHeight="1" thickBot="1">
      <c r="A3" s="69"/>
      <c r="B3" s="70"/>
      <c r="C3" s="12" t="s">
        <v>29</v>
      </c>
      <c r="D3" s="13" t="s">
        <v>63</v>
      </c>
      <c r="E3" s="14"/>
      <c r="F3" s="18"/>
      <c r="G3" s="19"/>
      <c r="H3" s="19"/>
      <c r="I3" s="20"/>
    </row>
    <row r="4" spans="1:12" ht="17.25" customHeight="1">
      <c r="A4" s="69"/>
      <c r="B4" s="70"/>
      <c r="C4" s="12" t="s">
        <v>30</v>
      </c>
      <c r="D4" s="13" t="s">
        <v>64</v>
      </c>
      <c r="E4" s="14"/>
      <c r="F4" s="18"/>
      <c r="G4" s="19"/>
      <c r="H4" s="19"/>
      <c r="I4" s="20"/>
    </row>
    <row r="5" spans="1:12" ht="23.25" customHeight="1">
      <c r="A5" s="71" t="s">
        <v>31</v>
      </c>
      <c r="B5" s="72"/>
      <c r="C5" s="72"/>
      <c r="D5" s="72"/>
      <c r="E5" s="72"/>
      <c r="F5" s="72"/>
      <c r="G5" s="72"/>
      <c r="H5" s="72"/>
      <c r="I5" s="73"/>
    </row>
    <row r="6" spans="1:12" ht="16.5" thickBot="1">
      <c r="A6" s="74" t="s">
        <v>4</v>
      </c>
      <c r="B6" s="75"/>
      <c r="C6" s="75"/>
      <c r="D6" s="75"/>
      <c r="E6" s="75"/>
      <c r="F6" s="75"/>
      <c r="G6" s="75"/>
      <c r="H6" s="75"/>
      <c r="I6" s="76"/>
    </row>
    <row r="7" spans="1:12" ht="20.100000000000001" customHeight="1" thickBot="1">
      <c r="A7" s="25" t="s">
        <v>13</v>
      </c>
      <c r="B7" s="26" t="s">
        <v>14</v>
      </c>
      <c r="C7" s="26" t="s">
        <v>21</v>
      </c>
      <c r="D7" s="26" t="s">
        <v>15</v>
      </c>
      <c r="E7" s="26" t="s">
        <v>16</v>
      </c>
      <c r="F7" s="26" t="s">
        <v>1</v>
      </c>
      <c r="G7" s="26" t="s">
        <v>17</v>
      </c>
      <c r="H7" s="27" t="s">
        <v>19</v>
      </c>
      <c r="I7" s="28" t="s">
        <v>18</v>
      </c>
    </row>
    <row r="8" spans="1:12" ht="20.100000000000001" customHeight="1" thickBot="1">
      <c r="A8" s="89" t="s">
        <v>2</v>
      </c>
      <c r="B8" s="90"/>
      <c r="C8" s="90"/>
      <c r="D8" s="90"/>
      <c r="E8" s="90"/>
      <c r="F8" s="90"/>
      <c r="G8" s="90"/>
      <c r="H8" s="90"/>
      <c r="I8" s="91"/>
    </row>
    <row r="9" spans="1:12" s="42" customFormat="1" ht="20.100000000000001" customHeight="1" thickBot="1">
      <c r="A9" s="33">
        <v>1</v>
      </c>
      <c r="B9" s="34" t="s">
        <v>77</v>
      </c>
      <c r="C9" s="35">
        <v>9789865596934</v>
      </c>
      <c r="D9" s="36" t="s">
        <v>24</v>
      </c>
      <c r="E9" s="37">
        <v>420</v>
      </c>
      <c r="F9" s="38">
        <v>298</v>
      </c>
      <c r="G9" s="37">
        <v>0</v>
      </c>
      <c r="H9" s="39">
        <f>F9*G9</f>
        <v>0</v>
      </c>
      <c r="I9" s="40"/>
      <c r="J9" s="41"/>
      <c r="K9" s="43"/>
      <c r="L9" s="43"/>
    </row>
    <row r="10" spans="1:12" s="42" customFormat="1" ht="20.100000000000001" customHeight="1" thickBot="1">
      <c r="A10" s="33">
        <v>2</v>
      </c>
      <c r="B10" s="44" t="s">
        <v>33</v>
      </c>
      <c r="C10" s="35">
        <v>9786269638031</v>
      </c>
      <c r="D10" s="45" t="s">
        <v>41</v>
      </c>
      <c r="E10" s="37">
        <v>550</v>
      </c>
      <c r="F10" s="38">
        <v>391</v>
      </c>
      <c r="G10" s="37">
        <v>0</v>
      </c>
      <c r="H10" s="39">
        <f t="shared" ref="H10:H20" si="0">F10*G10</f>
        <v>0</v>
      </c>
      <c r="I10" s="40"/>
      <c r="J10" s="41"/>
      <c r="K10" s="43"/>
      <c r="L10" s="43"/>
    </row>
    <row r="11" spans="1:12" s="42" customFormat="1" ht="16.5" customHeight="1" thickBot="1">
      <c r="A11" s="33">
        <v>3</v>
      </c>
      <c r="B11" s="46" t="s">
        <v>68</v>
      </c>
      <c r="C11" s="47">
        <v>9789863988328</v>
      </c>
      <c r="D11" s="48" t="s">
        <v>12</v>
      </c>
      <c r="E11" s="39">
        <v>480</v>
      </c>
      <c r="F11" s="38">
        <v>341</v>
      </c>
      <c r="G11" s="37">
        <v>0</v>
      </c>
      <c r="H11" s="39">
        <f t="shared" si="0"/>
        <v>0</v>
      </c>
      <c r="I11" s="77" t="s">
        <v>69</v>
      </c>
      <c r="J11" s="41"/>
      <c r="K11" s="43"/>
      <c r="L11" s="43"/>
    </row>
    <row r="12" spans="1:12" s="42" customFormat="1" ht="16.5" customHeight="1" thickBot="1">
      <c r="A12" s="33">
        <v>4</v>
      </c>
      <c r="B12" s="34" t="s">
        <v>70</v>
      </c>
      <c r="C12" s="35">
        <v>9789570864359</v>
      </c>
      <c r="D12" s="36" t="s">
        <v>42</v>
      </c>
      <c r="E12" s="37">
        <v>350</v>
      </c>
      <c r="F12" s="38">
        <v>249</v>
      </c>
      <c r="G12" s="37">
        <v>0</v>
      </c>
      <c r="H12" s="39">
        <f t="shared" si="0"/>
        <v>0</v>
      </c>
      <c r="I12" s="78"/>
      <c r="J12" s="41"/>
      <c r="K12" s="43"/>
      <c r="L12" s="43"/>
    </row>
    <row r="13" spans="1:12" s="42" customFormat="1" ht="16.5" customHeight="1" thickBot="1">
      <c r="A13" s="33">
        <v>5</v>
      </c>
      <c r="B13" s="44" t="s">
        <v>71</v>
      </c>
      <c r="C13" s="35">
        <v>9789865259525</v>
      </c>
      <c r="D13" s="36" t="s">
        <v>72</v>
      </c>
      <c r="E13" s="37">
        <v>320</v>
      </c>
      <c r="F13" s="38">
        <v>227</v>
      </c>
      <c r="G13" s="37">
        <v>0</v>
      </c>
      <c r="H13" s="39">
        <f t="shared" si="0"/>
        <v>0</v>
      </c>
      <c r="I13" s="78"/>
      <c r="J13" s="41"/>
      <c r="K13" s="43"/>
      <c r="L13" s="43"/>
    </row>
    <row r="14" spans="1:12" s="42" customFormat="1" ht="16.5" customHeight="1" thickBot="1">
      <c r="A14" s="33">
        <v>6</v>
      </c>
      <c r="B14" s="46" t="s">
        <v>73</v>
      </c>
      <c r="C14" s="47">
        <v>9789577325808</v>
      </c>
      <c r="D14" s="36" t="s">
        <v>47</v>
      </c>
      <c r="E14" s="39">
        <v>420</v>
      </c>
      <c r="F14" s="64">
        <v>336</v>
      </c>
      <c r="G14" s="37">
        <v>0</v>
      </c>
      <c r="H14" s="39">
        <f>F14*G14</f>
        <v>0</v>
      </c>
      <c r="I14" s="78"/>
      <c r="J14" s="41"/>
      <c r="K14" s="63"/>
      <c r="L14" s="43"/>
    </row>
    <row r="15" spans="1:12" s="42" customFormat="1" ht="16.5" customHeight="1" thickBot="1">
      <c r="A15" s="33">
        <v>7</v>
      </c>
      <c r="B15" s="44" t="s">
        <v>74</v>
      </c>
      <c r="C15" s="35">
        <v>9786269612901</v>
      </c>
      <c r="D15" s="49" t="s">
        <v>43</v>
      </c>
      <c r="E15" s="37">
        <v>550</v>
      </c>
      <c r="F15" s="38">
        <v>391</v>
      </c>
      <c r="G15" s="37">
        <v>0</v>
      </c>
      <c r="H15" s="39">
        <f t="shared" si="0"/>
        <v>0</v>
      </c>
      <c r="I15" s="78"/>
      <c r="J15" s="41"/>
      <c r="K15" s="43"/>
      <c r="L15" s="43"/>
    </row>
    <row r="16" spans="1:12" s="42" customFormat="1" ht="16.5" customHeight="1" thickBot="1">
      <c r="A16" s="33">
        <v>8</v>
      </c>
      <c r="B16" s="34" t="s">
        <v>34</v>
      </c>
      <c r="C16" s="35">
        <v>9789865562540</v>
      </c>
      <c r="D16" s="36" t="s">
        <v>44</v>
      </c>
      <c r="E16" s="37">
        <v>350</v>
      </c>
      <c r="F16" s="38">
        <v>249</v>
      </c>
      <c r="G16" s="37">
        <v>0</v>
      </c>
      <c r="H16" s="39">
        <f t="shared" si="0"/>
        <v>0</v>
      </c>
      <c r="I16" s="78"/>
      <c r="J16" s="41"/>
      <c r="K16" s="43"/>
      <c r="L16" s="43"/>
    </row>
    <row r="17" spans="1:12" s="42" customFormat="1" ht="16.5" customHeight="1" thickBot="1">
      <c r="A17" s="33">
        <v>9</v>
      </c>
      <c r="B17" s="50" t="s">
        <v>75</v>
      </c>
      <c r="C17" s="51">
        <v>9789863988175</v>
      </c>
      <c r="D17" s="52" t="s">
        <v>12</v>
      </c>
      <c r="E17" s="37">
        <v>320</v>
      </c>
      <c r="F17" s="38">
        <v>227</v>
      </c>
      <c r="G17" s="37">
        <v>0</v>
      </c>
      <c r="H17" s="39">
        <f t="shared" si="0"/>
        <v>0</v>
      </c>
      <c r="I17" s="78"/>
      <c r="J17" s="41"/>
      <c r="K17" s="43"/>
      <c r="L17" s="43"/>
    </row>
    <row r="18" spans="1:12" s="42" customFormat="1" ht="16.5" customHeight="1" thickBot="1">
      <c r="A18" s="33">
        <v>10</v>
      </c>
      <c r="B18" s="44" t="s">
        <v>35</v>
      </c>
      <c r="C18" s="35">
        <v>9786269576241</v>
      </c>
      <c r="D18" s="52" t="s">
        <v>45</v>
      </c>
      <c r="E18" s="37">
        <v>450</v>
      </c>
      <c r="F18" s="38">
        <v>320</v>
      </c>
      <c r="G18" s="37">
        <v>0</v>
      </c>
      <c r="H18" s="39">
        <f t="shared" si="0"/>
        <v>0</v>
      </c>
      <c r="I18" s="78"/>
      <c r="J18" s="41"/>
      <c r="K18" s="43"/>
      <c r="L18" s="43"/>
    </row>
    <row r="19" spans="1:12" s="42" customFormat="1" ht="16.5" customHeight="1" thickBot="1">
      <c r="A19" s="33">
        <v>11</v>
      </c>
      <c r="B19" s="34" t="s">
        <v>36</v>
      </c>
      <c r="C19" s="35">
        <v>9789863987789</v>
      </c>
      <c r="D19" s="36" t="s">
        <v>12</v>
      </c>
      <c r="E19" s="37">
        <v>520</v>
      </c>
      <c r="F19" s="38">
        <v>369</v>
      </c>
      <c r="G19" s="37">
        <v>0</v>
      </c>
      <c r="H19" s="39">
        <f t="shared" si="0"/>
        <v>0</v>
      </c>
      <c r="I19" s="78"/>
      <c r="J19" s="41"/>
      <c r="K19" s="43"/>
      <c r="L19" s="43"/>
    </row>
    <row r="20" spans="1:12" s="42" customFormat="1" ht="16.5" customHeight="1" thickBot="1">
      <c r="A20" s="33">
        <v>12</v>
      </c>
      <c r="B20" s="53" t="s">
        <v>76</v>
      </c>
      <c r="C20" s="54">
        <v>9786267234037</v>
      </c>
      <c r="D20" s="55" t="s">
        <v>46</v>
      </c>
      <c r="E20" s="56">
        <v>680</v>
      </c>
      <c r="F20" s="38">
        <v>483</v>
      </c>
      <c r="G20" s="37">
        <v>0</v>
      </c>
      <c r="H20" s="39">
        <f t="shared" si="0"/>
        <v>0</v>
      </c>
      <c r="I20" s="78"/>
      <c r="J20" s="41"/>
      <c r="K20" s="43"/>
      <c r="L20" s="43"/>
    </row>
    <row r="21" spans="1:12" ht="20.100000000000001" customHeight="1" thickBot="1">
      <c r="A21" s="89" t="s">
        <v>3</v>
      </c>
      <c r="B21" s="90"/>
      <c r="C21" s="90"/>
      <c r="D21" s="90"/>
      <c r="E21" s="90"/>
      <c r="F21" s="90"/>
      <c r="G21" s="90"/>
      <c r="H21" s="90"/>
      <c r="I21" s="91"/>
      <c r="K21" s="43"/>
    </row>
    <row r="22" spans="1:12" s="42" customFormat="1" ht="20.100000000000001" customHeight="1" thickBot="1">
      <c r="A22" s="33">
        <v>13</v>
      </c>
      <c r="B22" s="44" t="s">
        <v>57</v>
      </c>
      <c r="C22" s="35">
        <v>9789863987628</v>
      </c>
      <c r="D22" s="36" t="s">
        <v>12</v>
      </c>
      <c r="E22" s="37">
        <v>480</v>
      </c>
      <c r="F22" s="38">
        <v>341</v>
      </c>
      <c r="G22" s="37">
        <v>0</v>
      </c>
      <c r="H22" s="39">
        <f>F22*G22</f>
        <v>0</v>
      </c>
      <c r="I22" s="40"/>
      <c r="J22" s="41"/>
      <c r="K22" s="43"/>
      <c r="L22" s="43"/>
    </row>
    <row r="23" spans="1:12" s="42" customFormat="1" ht="16.5" customHeight="1" thickBot="1">
      <c r="A23" s="33">
        <v>14</v>
      </c>
      <c r="B23" s="46" t="s">
        <v>37</v>
      </c>
      <c r="C23" s="47">
        <v>9789863988724</v>
      </c>
      <c r="D23" s="57" t="s">
        <v>12</v>
      </c>
      <c r="E23" s="39">
        <v>480</v>
      </c>
      <c r="F23" s="38">
        <v>341</v>
      </c>
      <c r="G23" s="37">
        <v>0</v>
      </c>
      <c r="H23" s="39">
        <f>F23*G23</f>
        <v>0</v>
      </c>
      <c r="I23" s="78" t="s">
        <v>78</v>
      </c>
      <c r="J23" s="41"/>
      <c r="K23" s="43"/>
      <c r="L23" s="43"/>
    </row>
    <row r="24" spans="1:12" s="42" customFormat="1" ht="16.5" customHeight="1" thickBot="1">
      <c r="A24" s="33">
        <v>15</v>
      </c>
      <c r="B24" s="44" t="s">
        <v>58</v>
      </c>
      <c r="C24" s="35">
        <v>9786267089385</v>
      </c>
      <c r="D24" s="49" t="s">
        <v>48</v>
      </c>
      <c r="E24" s="37">
        <v>380</v>
      </c>
      <c r="F24" s="38">
        <v>270</v>
      </c>
      <c r="G24" s="37">
        <v>0</v>
      </c>
      <c r="H24" s="39">
        <f t="shared" ref="H24:H33" si="1">F24*G24</f>
        <v>0</v>
      </c>
      <c r="I24" s="78"/>
      <c r="J24" s="41"/>
      <c r="K24" s="43"/>
      <c r="L24" s="43"/>
    </row>
    <row r="25" spans="1:12" s="42" customFormat="1" ht="16.5" customHeight="1" thickBot="1">
      <c r="A25" s="33">
        <v>16</v>
      </c>
      <c r="B25" s="44" t="s">
        <v>59</v>
      </c>
      <c r="C25" s="35">
        <v>9789869906067</v>
      </c>
      <c r="D25" s="49" t="s">
        <v>49</v>
      </c>
      <c r="E25" s="37">
        <v>350</v>
      </c>
      <c r="F25" s="38">
        <v>249</v>
      </c>
      <c r="G25" s="37">
        <v>0</v>
      </c>
      <c r="H25" s="39">
        <f t="shared" si="1"/>
        <v>0</v>
      </c>
      <c r="I25" s="78"/>
      <c r="J25" s="41"/>
      <c r="K25" s="43"/>
      <c r="L25" s="43"/>
    </row>
    <row r="26" spans="1:12" s="42" customFormat="1" ht="16.5" customHeight="1" thickBot="1">
      <c r="A26" s="33">
        <v>17</v>
      </c>
      <c r="B26" s="44" t="s">
        <v>79</v>
      </c>
      <c r="C26" s="35">
        <v>9786267212073</v>
      </c>
      <c r="D26" s="49" t="s">
        <v>50</v>
      </c>
      <c r="E26" s="37">
        <v>450</v>
      </c>
      <c r="F26" s="38">
        <v>320</v>
      </c>
      <c r="G26" s="37">
        <v>0</v>
      </c>
      <c r="H26" s="39">
        <f t="shared" si="1"/>
        <v>0</v>
      </c>
      <c r="I26" s="78"/>
      <c r="J26" s="41"/>
      <c r="K26" s="43"/>
      <c r="L26" s="43"/>
    </row>
    <row r="27" spans="1:12" s="42" customFormat="1" ht="16.5" customHeight="1" thickBot="1">
      <c r="A27" s="33">
        <v>18</v>
      </c>
      <c r="B27" s="44" t="s">
        <v>80</v>
      </c>
      <c r="C27" s="35">
        <v>9786267334133</v>
      </c>
      <c r="D27" s="49" t="s">
        <v>51</v>
      </c>
      <c r="E27" s="37">
        <v>500</v>
      </c>
      <c r="F27" s="38">
        <v>355</v>
      </c>
      <c r="G27" s="37">
        <v>0</v>
      </c>
      <c r="H27" s="39">
        <f t="shared" si="1"/>
        <v>0</v>
      </c>
      <c r="I27" s="78"/>
      <c r="J27" s="41"/>
      <c r="K27" s="43"/>
      <c r="L27" s="43"/>
    </row>
    <row r="28" spans="1:12" s="42" customFormat="1" ht="16.5" customHeight="1" thickBot="1">
      <c r="A28" s="33">
        <v>19</v>
      </c>
      <c r="B28" s="44" t="s">
        <v>81</v>
      </c>
      <c r="C28" s="35">
        <v>9786263531420</v>
      </c>
      <c r="D28" s="49" t="s">
        <v>52</v>
      </c>
      <c r="E28" s="37">
        <v>420</v>
      </c>
      <c r="F28" s="38">
        <v>298</v>
      </c>
      <c r="G28" s="37">
        <v>0</v>
      </c>
      <c r="H28" s="39">
        <f t="shared" si="1"/>
        <v>0</v>
      </c>
      <c r="I28" s="78"/>
      <c r="J28" s="41"/>
      <c r="K28" s="43"/>
      <c r="L28" s="43"/>
    </row>
    <row r="29" spans="1:12" s="42" customFormat="1" ht="16.5" customHeight="1" thickBot="1">
      <c r="A29" s="33">
        <v>20</v>
      </c>
      <c r="B29" s="44" t="s">
        <v>82</v>
      </c>
      <c r="C29" s="35">
        <v>9789860682151</v>
      </c>
      <c r="D29" s="49" t="s">
        <v>53</v>
      </c>
      <c r="E29" s="37">
        <v>600</v>
      </c>
      <c r="F29" s="38">
        <v>426</v>
      </c>
      <c r="G29" s="37">
        <v>0</v>
      </c>
      <c r="H29" s="39">
        <f t="shared" si="1"/>
        <v>0</v>
      </c>
      <c r="I29" s="78"/>
      <c r="J29" s="41"/>
      <c r="K29" s="43"/>
      <c r="L29" s="43"/>
    </row>
    <row r="30" spans="1:12" s="42" customFormat="1" ht="16.5" customHeight="1" thickBot="1">
      <c r="A30" s="33">
        <v>21</v>
      </c>
      <c r="B30" s="44" t="s">
        <v>83</v>
      </c>
      <c r="C30" s="35">
        <v>9789570534900</v>
      </c>
      <c r="D30" s="49" t="s">
        <v>54</v>
      </c>
      <c r="E30" s="58">
        <v>570</v>
      </c>
      <c r="F30" s="38">
        <v>405</v>
      </c>
      <c r="G30" s="37">
        <v>0</v>
      </c>
      <c r="H30" s="39">
        <f t="shared" si="1"/>
        <v>0</v>
      </c>
      <c r="I30" s="78"/>
      <c r="J30" s="41"/>
      <c r="K30" s="43"/>
      <c r="L30" s="43"/>
    </row>
    <row r="31" spans="1:12" s="42" customFormat="1" ht="16.5" customHeight="1" thickBot="1">
      <c r="A31" s="33">
        <v>22</v>
      </c>
      <c r="B31" s="44" t="s">
        <v>38</v>
      </c>
      <c r="C31" s="35">
        <v>9786267236130</v>
      </c>
      <c r="D31" s="49" t="s">
        <v>55</v>
      </c>
      <c r="E31" s="58">
        <v>400</v>
      </c>
      <c r="F31" s="38">
        <v>284</v>
      </c>
      <c r="G31" s="37">
        <v>0</v>
      </c>
      <c r="H31" s="39">
        <f t="shared" si="1"/>
        <v>0</v>
      </c>
      <c r="I31" s="78"/>
      <c r="J31" s="41"/>
      <c r="K31" s="43"/>
      <c r="L31" s="43"/>
    </row>
    <row r="32" spans="1:12" s="42" customFormat="1" ht="16.5" customHeight="1" thickBot="1">
      <c r="A32" s="33">
        <v>23</v>
      </c>
      <c r="B32" s="44" t="s">
        <v>39</v>
      </c>
      <c r="C32" s="35">
        <v>9786263201811</v>
      </c>
      <c r="D32" s="49" t="s">
        <v>56</v>
      </c>
      <c r="E32" s="56">
        <v>690</v>
      </c>
      <c r="F32" s="64">
        <v>518</v>
      </c>
      <c r="G32" s="37">
        <v>0</v>
      </c>
      <c r="H32" s="39">
        <f>F32*G32</f>
        <v>0</v>
      </c>
      <c r="I32" s="78"/>
      <c r="J32" s="41"/>
      <c r="K32" s="63"/>
      <c r="L32" s="43"/>
    </row>
    <row r="33" spans="1:12" s="42" customFormat="1" ht="16.5" customHeight="1" thickBot="1">
      <c r="A33" s="33">
        <v>24</v>
      </c>
      <c r="B33" s="59" t="s">
        <v>40</v>
      </c>
      <c r="C33" s="60">
        <v>9789570869194</v>
      </c>
      <c r="D33" s="61" t="s">
        <v>23</v>
      </c>
      <c r="E33" s="62">
        <v>420</v>
      </c>
      <c r="F33" s="38">
        <v>298</v>
      </c>
      <c r="G33" s="37">
        <v>0</v>
      </c>
      <c r="H33" s="39">
        <f t="shared" si="1"/>
        <v>0</v>
      </c>
      <c r="I33" s="78"/>
      <c r="J33" s="41"/>
      <c r="K33" s="43"/>
      <c r="L33" s="43"/>
    </row>
    <row r="34" spans="1:12" ht="22.5" customHeight="1" thickBot="1">
      <c r="A34" s="113" t="s">
        <v>20</v>
      </c>
      <c r="B34" s="114"/>
      <c r="C34" s="114"/>
      <c r="D34" s="114"/>
      <c r="E34" s="114"/>
      <c r="F34" s="115"/>
      <c r="G34" s="7">
        <f>SUM(G9:G20,G22:G33)</f>
        <v>0</v>
      </c>
      <c r="H34" s="7">
        <f>SUM(H9:H20,H22:H33)</f>
        <v>0</v>
      </c>
      <c r="I34" s="110"/>
      <c r="K34" s="43"/>
    </row>
    <row r="35" spans="1:12" ht="22.5" customHeight="1" thickBot="1">
      <c r="A35" s="116" t="s">
        <v>84</v>
      </c>
      <c r="B35" s="117"/>
      <c r="C35" s="117"/>
      <c r="D35" s="117"/>
      <c r="E35" s="117"/>
      <c r="F35" s="118"/>
      <c r="G35" s="122">
        <f>IF(0&lt;H34,IF(H34&lt;1000,65,0),0)</f>
        <v>0</v>
      </c>
      <c r="H35" s="123"/>
      <c r="I35" s="111"/>
    </row>
    <row r="36" spans="1:12" ht="22.5" customHeight="1" thickBot="1">
      <c r="A36" s="119" t="s">
        <v>22</v>
      </c>
      <c r="B36" s="120"/>
      <c r="C36" s="120"/>
      <c r="D36" s="120"/>
      <c r="E36" s="120"/>
      <c r="F36" s="121"/>
      <c r="G36" s="124">
        <f>SUM(H34+G35)</f>
        <v>0</v>
      </c>
      <c r="H36" s="125"/>
      <c r="I36" s="112"/>
    </row>
    <row r="37" spans="1:12" s="2" customFormat="1" ht="26.1" customHeight="1">
      <c r="A37" s="98" t="s">
        <v>6</v>
      </c>
      <c r="B37" s="99"/>
      <c r="C37" s="99"/>
      <c r="D37" s="99"/>
      <c r="E37" s="99"/>
      <c r="F37" s="99"/>
      <c r="G37" s="99"/>
      <c r="H37" s="99"/>
      <c r="I37" s="100"/>
      <c r="J37" s="30"/>
      <c r="K37" s="22"/>
      <c r="L37" s="22"/>
    </row>
    <row r="38" spans="1:12" s="2" customFormat="1" ht="26.1" customHeight="1">
      <c r="A38" s="95" t="s">
        <v>5</v>
      </c>
      <c r="B38" s="96"/>
      <c r="C38" s="96"/>
      <c r="D38" s="96"/>
      <c r="E38" s="96"/>
      <c r="F38" s="101" t="s">
        <v>9</v>
      </c>
      <c r="G38" s="101"/>
      <c r="H38" s="101"/>
      <c r="I38" s="102"/>
      <c r="J38" s="30"/>
      <c r="K38" s="22"/>
      <c r="L38" s="22"/>
    </row>
    <row r="39" spans="1:12" s="2" customFormat="1" ht="26.25" customHeight="1">
      <c r="A39" s="109" t="s">
        <v>60</v>
      </c>
      <c r="B39" s="96"/>
      <c r="C39" s="96"/>
      <c r="D39" s="96"/>
      <c r="E39" s="96"/>
      <c r="F39" s="101" t="s">
        <v>0</v>
      </c>
      <c r="G39" s="101"/>
      <c r="H39" s="101"/>
      <c r="I39" s="102"/>
      <c r="J39" s="30"/>
      <c r="K39" s="22"/>
      <c r="L39" s="22"/>
    </row>
    <row r="40" spans="1:12" s="2" customFormat="1" ht="26.25" customHeight="1">
      <c r="A40" s="95" t="s">
        <v>11</v>
      </c>
      <c r="B40" s="96"/>
      <c r="C40" s="96"/>
      <c r="D40" s="96"/>
      <c r="E40" s="96"/>
      <c r="F40" s="96"/>
      <c r="G40" s="96"/>
      <c r="H40" s="96"/>
      <c r="I40" s="97"/>
      <c r="J40" s="30"/>
      <c r="K40" s="22"/>
      <c r="L40" s="22"/>
    </row>
    <row r="41" spans="1:12" ht="26.25" customHeight="1">
      <c r="A41" s="95" t="s">
        <v>8</v>
      </c>
      <c r="B41" s="96"/>
      <c r="C41" s="96"/>
      <c r="D41" s="96"/>
      <c r="E41" s="96"/>
      <c r="F41" s="96"/>
      <c r="G41" s="96"/>
      <c r="H41" s="96"/>
      <c r="I41" s="97"/>
    </row>
    <row r="42" spans="1:12" s="3" customFormat="1" ht="27" customHeight="1">
      <c r="A42" s="106" t="s">
        <v>25</v>
      </c>
      <c r="B42" s="107"/>
      <c r="C42" s="107"/>
      <c r="D42" s="107"/>
      <c r="E42" s="107"/>
      <c r="F42" s="107"/>
      <c r="G42" s="107"/>
      <c r="H42" s="107"/>
      <c r="I42" s="108"/>
      <c r="J42" s="31"/>
      <c r="K42" s="23"/>
      <c r="L42" s="23"/>
    </row>
    <row r="43" spans="1:12" s="3" customFormat="1" ht="48.75" customHeight="1">
      <c r="A43" s="103" t="s">
        <v>26</v>
      </c>
      <c r="B43" s="104"/>
      <c r="C43" s="104"/>
      <c r="D43" s="104"/>
      <c r="E43" s="104"/>
      <c r="F43" s="104"/>
      <c r="G43" s="104"/>
      <c r="H43" s="104"/>
      <c r="I43" s="105"/>
      <c r="J43" s="31"/>
      <c r="K43" s="23"/>
      <c r="L43" s="23"/>
    </row>
    <row r="44" spans="1:12" ht="21" customHeight="1">
      <c r="A44" s="92" t="s">
        <v>10</v>
      </c>
      <c r="B44" s="93"/>
      <c r="C44" s="93"/>
      <c r="D44" s="93"/>
      <c r="E44" s="93"/>
      <c r="F44" s="93"/>
      <c r="G44" s="93"/>
      <c r="H44" s="93"/>
      <c r="I44" s="94"/>
    </row>
    <row r="45" spans="1:12" s="8" customFormat="1" ht="21" customHeight="1">
      <c r="A45" s="82" t="s">
        <v>67</v>
      </c>
      <c r="B45" s="83"/>
      <c r="C45" s="83"/>
      <c r="D45" s="83"/>
      <c r="E45" s="83"/>
      <c r="F45" s="83"/>
      <c r="G45" s="83"/>
      <c r="H45" s="83"/>
      <c r="I45" s="84"/>
      <c r="J45" s="32"/>
      <c r="K45" s="24"/>
      <c r="L45" s="24"/>
    </row>
    <row r="46" spans="1:12" s="8" customFormat="1" ht="21" customHeight="1">
      <c r="A46" s="85" t="s">
        <v>65</v>
      </c>
      <c r="B46" s="86"/>
      <c r="C46" s="86"/>
      <c r="D46" s="86"/>
      <c r="E46" s="86"/>
      <c r="F46" s="86"/>
      <c r="G46" s="86"/>
      <c r="H46" s="86"/>
      <c r="I46" s="87"/>
      <c r="J46" s="32"/>
      <c r="K46" s="24"/>
      <c r="L46" s="24"/>
    </row>
    <row r="47" spans="1:12" ht="40.5" customHeight="1" thickBot="1">
      <c r="A47" s="79" t="s">
        <v>66</v>
      </c>
      <c r="B47" s="80"/>
      <c r="C47" s="80"/>
      <c r="D47" s="80"/>
      <c r="E47" s="80"/>
      <c r="F47" s="80"/>
      <c r="G47" s="80"/>
      <c r="H47" s="80"/>
      <c r="I47" s="81"/>
    </row>
    <row r="48" spans="1:12" ht="15.95" customHeight="1">
      <c r="A48" s="88" t="s">
        <v>32</v>
      </c>
      <c r="B48" s="66"/>
      <c r="C48" s="66"/>
      <c r="D48" s="66"/>
      <c r="E48" s="66"/>
      <c r="F48" s="66"/>
      <c r="G48" s="66"/>
      <c r="H48" s="66"/>
      <c r="I48" s="66"/>
    </row>
    <row r="49" spans="1:9" ht="15.95" customHeight="1">
      <c r="A49" s="65" t="s">
        <v>7</v>
      </c>
      <c r="B49" s="66"/>
      <c r="C49" s="66"/>
      <c r="D49" s="66"/>
      <c r="E49" s="66"/>
      <c r="F49" s="66"/>
      <c r="G49" s="66"/>
      <c r="H49" s="66"/>
      <c r="I49" s="66"/>
    </row>
  </sheetData>
  <mergeCells count="28">
    <mergeCell ref="I34:I36"/>
    <mergeCell ref="A34:F34"/>
    <mergeCell ref="A35:F35"/>
    <mergeCell ref="A36:F36"/>
    <mergeCell ref="G35:H35"/>
    <mergeCell ref="G36:H36"/>
    <mergeCell ref="A38:E38"/>
    <mergeCell ref="F38:I38"/>
    <mergeCell ref="A43:I43"/>
    <mergeCell ref="A42:I42"/>
    <mergeCell ref="A39:E39"/>
    <mergeCell ref="F39:I39"/>
    <mergeCell ref="A49:I49"/>
    <mergeCell ref="A1:B4"/>
    <mergeCell ref="A5:I5"/>
    <mergeCell ref="A6:I6"/>
    <mergeCell ref="I11:I20"/>
    <mergeCell ref="I23:I33"/>
    <mergeCell ref="A47:I47"/>
    <mergeCell ref="A45:I45"/>
    <mergeCell ref="A46:I46"/>
    <mergeCell ref="A48:I48"/>
    <mergeCell ref="A8:I8"/>
    <mergeCell ref="A21:I21"/>
    <mergeCell ref="A44:I44"/>
    <mergeCell ref="A40:I40"/>
    <mergeCell ref="A41:I41"/>
    <mergeCell ref="A37:I37"/>
  </mergeCells>
  <phoneticPr fontId="2" type="noConversion"/>
  <printOptions horizontalCentered="1"/>
  <pageMargins left="0.19685039370078741" right="0.19685039370078741" top="0.23" bottom="0.31496062992125984" header="0.17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李靜慧</cp:lastModifiedBy>
  <cp:lastPrinted>2023-11-21T02:40:05Z</cp:lastPrinted>
  <dcterms:created xsi:type="dcterms:W3CDTF">2009-09-30T07:57:57Z</dcterms:created>
  <dcterms:modified xsi:type="dcterms:W3CDTF">2023-12-01T01:39:51Z</dcterms:modified>
</cp:coreProperties>
</file>